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7380" tabRatio="836" activeTab="0"/>
  </bookViews>
  <sheets>
    <sheet name="123回ﾀｲﾑﾃｰﾌﾞﾙ " sheetId="1" r:id="rId1"/>
  </sheets>
  <definedNames>
    <definedName name="_xlnm.Print_Area" localSheetId="0">'123回ﾀｲﾑﾃｰﾌﾞﾙ '!$A$1:$U$44</definedName>
  </definedNames>
  <calcPr fullCalcOnLoad="1"/>
</workbook>
</file>

<file path=xl/sharedStrings.xml><?xml version="1.0" encoding="utf-8"?>
<sst xmlns="http://schemas.openxmlformats.org/spreadsheetml/2006/main" count="296" uniqueCount="78">
  <si>
    <t>開場　　　　 ７時００分</t>
  </si>
  <si>
    <t>補助員受付　　 ７時２０分</t>
  </si>
  <si>
    <t>顧問会議　 ８時００分</t>
  </si>
  <si>
    <t>審判主任会議　８時１０分</t>
  </si>
  <si>
    <t>【トラック競技】</t>
  </si>
  <si>
    <t>【フィールド競技】</t>
  </si>
  <si>
    <t>順</t>
  </si>
  <si>
    <t>種　　目</t>
  </si>
  <si>
    <t>数</t>
  </si>
  <si>
    <t>競技開始</t>
  </si>
  <si>
    <t>招集時間</t>
  </si>
  <si>
    <t>跳躍</t>
  </si>
  <si>
    <t>女</t>
  </si>
  <si>
    <t>400mＨ</t>
  </si>
  <si>
    <t>決</t>
  </si>
  <si>
    <t>～</t>
  </si>
  <si>
    <t>オープン出場者</t>
  </si>
  <si>
    <t>男</t>
  </si>
  <si>
    <t>走幅跳</t>
  </si>
  <si>
    <t>100ｍ</t>
  </si>
  <si>
    <t>2組ﾀｲﾑﾚｰｽ</t>
  </si>
  <si>
    <t>走高跳</t>
  </si>
  <si>
    <t>オープン1組</t>
  </si>
  <si>
    <t>棒高跳</t>
  </si>
  <si>
    <t>1500ｍ</t>
  </si>
  <si>
    <t>400m</t>
  </si>
  <si>
    <t>5000ｍＷ</t>
  </si>
  <si>
    <t>三段跳</t>
  </si>
  <si>
    <t>4×100ｍＲ</t>
  </si>
  <si>
    <t>投てき</t>
  </si>
  <si>
    <t>3000ｍ</t>
  </si>
  <si>
    <t>ﾊﾝﾏｰ投</t>
  </si>
  <si>
    <t>200ｍ</t>
  </si>
  <si>
    <t>100ｍＨ</t>
  </si>
  <si>
    <t>円盤投</t>
  </si>
  <si>
    <t>110ｍＨ</t>
  </si>
  <si>
    <t>800ｍ</t>
  </si>
  <si>
    <t>やり投</t>
  </si>
  <si>
    <t>5000ｍ</t>
  </si>
  <si>
    <t>砲丸投</t>
  </si>
  <si>
    <t>4×400ｍＲ</t>
  </si>
  <si>
    <t>※フィールドは種目によって招集時間注意してください</t>
  </si>
  <si>
    <t>.</t>
  </si>
  <si>
    <t>決/組</t>
  </si>
  <si>
    <t>決/組</t>
  </si>
  <si>
    <t>2組ﾀｲﾑﾚｰｽ</t>
  </si>
  <si>
    <r>
      <t>開会式</t>
    </r>
    <r>
      <rPr>
        <sz val="10"/>
        <rFont val="ＭＳ Ｐゴシック"/>
        <family val="3"/>
      </rPr>
      <t>（放送）</t>
    </r>
    <r>
      <rPr>
        <sz val="12"/>
        <rFont val="ＭＳ Ｐゴシック"/>
        <family val="3"/>
      </rPr>
      <t>８時３０分</t>
    </r>
  </si>
  <si>
    <t>8</t>
  </si>
  <si>
    <t>6</t>
  </si>
  <si>
    <t>1</t>
  </si>
  <si>
    <t>5</t>
  </si>
  <si>
    <t>4</t>
  </si>
  <si>
    <t>15</t>
  </si>
  <si>
    <t>23</t>
  </si>
  <si>
    <t>女</t>
  </si>
  <si>
    <t>１</t>
  </si>
  <si>
    <t>7</t>
  </si>
  <si>
    <t>2</t>
  </si>
  <si>
    <t>3</t>
  </si>
  <si>
    <t>9</t>
  </si>
  <si>
    <t>オープン出場者</t>
  </si>
  <si>
    <t>オープン３組</t>
  </si>
  <si>
    <t>オープン１組</t>
  </si>
  <si>
    <t>オープン1組</t>
  </si>
  <si>
    <t>オープン出場者</t>
  </si>
  <si>
    <t>令和4年度（2022年度）　第125回長野市内高等学校陸上競技大会　日程</t>
  </si>
  <si>
    <t>11</t>
  </si>
  <si>
    <t>16</t>
  </si>
  <si>
    <t>10</t>
  </si>
  <si>
    <t>13</t>
  </si>
  <si>
    <t>17</t>
  </si>
  <si>
    <t>12</t>
  </si>
  <si>
    <t>14</t>
  </si>
  <si>
    <t>20</t>
  </si>
  <si>
    <t>19</t>
  </si>
  <si>
    <t>3組ﾀｲﾑﾚｰｽ</t>
  </si>
  <si>
    <r>
      <t>閉会式</t>
    </r>
    <r>
      <rPr>
        <sz val="10"/>
        <rFont val="ＭＳ Ｐゴシック"/>
        <family val="3"/>
      </rPr>
      <t>（放送）</t>
    </r>
    <r>
      <rPr>
        <sz val="12"/>
        <rFont val="ＭＳ Ｐゴシック"/>
        <family val="3"/>
      </rPr>
      <t>　１５時５０分</t>
    </r>
  </si>
  <si>
    <t>ｵｰﾌﾟﾝ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</si>
</sst>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 * #,##0_ ;_ * \-#,##0_ ;_ * &quot;-&quot;??_ ;_ @_ "/>
    <numFmt numFmtId="185" formatCode="_-&quot;¥&quot;* #,##0_-\ ;\-&quot;¥&quot;* #,##0_-\ ;_-&quot;¥&quot;* &quot;-&quot;??_-\ ;_-@_-"/>
    <numFmt numFmtId="186" formatCode="_-&quot;¥&quot;* #,##0.00_-\ ;\-&quot;¥&quot;* #,##0.00_-\ ;_-&quot;¥&quot;* &quot;-&quot;??_-\ ;_-@_-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27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2"/>
      <name val="游ゴシック"/>
      <family val="3"/>
    </font>
    <font>
      <sz val="11"/>
      <color indexed="52"/>
      <name val="游ゴシック"/>
      <family val="3"/>
    </font>
    <font>
      <b/>
      <sz val="11"/>
      <color indexed="63"/>
      <name val="游ゴシック"/>
      <family val="3"/>
    </font>
    <font>
      <b/>
      <sz val="15"/>
      <color indexed="54"/>
      <name val="游ゴシック"/>
      <family val="3"/>
    </font>
    <font>
      <sz val="11"/>
      <color indexed="10"/>
      <name val="游ゴシック"/>
      <family val="3"/>
    </font>
    <font>
      <b/>
      <sz val="11"/>
      <color indexed="54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60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8"/>
      <color indexed="54"/>
      <name val="游ゴシック Light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4" borderId="1" applyNumberFormat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4" fillId="0" borderId="3" applyNumberFormat="0" applyFill="0" applyAlignment="0" applyProtection="0"/>
    <xf numFmtId="0" fontId="16" fillId="17" borderId="0" applyNumberFormat="0" applyBorder="0" applyAlignment="0" applyProtection="0"/>
    <xf numFmtId="0" fontId="13" fillId="9" borderId="4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12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5" fillId="9" borderId="9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3" borderId="4" applyNumberFormat="0" applyAlignment="0" applyProtection="0"/>
    <xf numFmtId="0" fontId="0" fillId="0" borderId="0" applyProtection="0">
      <alignment/>
    </xf>
    <xf numFmtId="0" fontId="15" fillId="7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18" fillId="0" borderId="0" xfId="60" applyNumberFormat="1" applyFont="1" applyFill="1" applyBorder="1" applyAlignment="1">
      <alignment horizontal="left" vertical="center"/>
    </xf>
    <xf numFmtId="0" fontId="19" fillId="0" borderId="0" xfId="60" applyNumberFormat="1" applyFont="1" applyFill="1" applyBorder="1" applyAlignment="1">
      <alignment vertical="center"/>
    </xf>
    <xf numFmtId="0" fontId="19" fillId="0" borderId="0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Border="1" applyAlignment="1">
      <alignment horizontal="center" vertical="center" shrinkToFit="1"/>
    </xf>
    <xf numFmtId="0" fontId="0" fillId="0" borderId="0" xfId="60" applyNumberFormat="1" applyFont="1" applyFill="1" applyBorder="1" applyAlignment="1">
      <alignment vertical="center"/>
    </xf>
    <xf numFmtId="0" fontId="0" fillId="0" borderId="0" xfId="60" applyNumberFormat="1" applyFont="1" applyFill="1" applyBorder="1" applyAlignment="1">
      <alignment horizontal="right" vertical="center"/>
    </xf>
    <xf numFmtId="0" fontId="0" fillId="0" borderId="0" xfId="60" applyNumberFormat="1" applyFont="1" applyFill="1" applyBorder="1" applyAlignment="1">
      <alignment horizontal="left" vertical="center"/>
    </xf>
    <xf numFmtId="49" fontId="0" fillId="0" borderId="0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Border="1" applyAlignment="1">
      <alignment horizontal="center" vertical="center"/>
    </xf>
    <xf numFmtId="0" fontId="18" fillId="0" borderId="10" xfId="60" applyNumberFormat="1" applyFont="1" applyFill="1" applyBorder="1" applyAlignment="1">
      <alignment horizontal="center" vertical="center" shrinkToFit="1"/>
    </xf>
    <xf numFmtId="0" fontId="18" fillId="0" borderId="11" xfId="60" applyNumberFormat="1" applyFont="1" applyFill="1" applyBorder="1" applyAlignment="1">
      <alignment horizontal="left" vertical="center"/>
    </xf>
    <xf numFmtId="0" fontId="19" fillId="0" borderId="10" xfId="60" applyNumberFormat="1" applyFont="1" applyFill="1" applyBorder="1" applyAlignment="1">
      <alignment horizontal="center" vertical="center" shrinkToFit="1"/>
    </xf>
    <xf numFmtId="0" fontId="19" fillId="0" borderId="11" xfId="60" applyFont="1" applyFill="1" applyBorder="1" applyAlignment="1">
      <alignment vertical="center"/>
    </xf>
    <xf numFmtId="0" fontId="19" fillId="0" borderId="12" xfId="60" applyNumberFormat="1" applyFont="1" applyFill="1" applyBorder="1" applyAlignment="1">
      <alignment horizontal="center" vertical="center" shrinkToFit="1"/>
    </xf>
    <xf numFmtId="0" fontId="19" fillId="0" borderId="0" xfId="60" applyFont="1" applyFill="1" applyBorder="1" applyAlignment="1">
      <alignment vertical="center"/>
    </xf>
    <xf numFmtId="0" fontId="21" fillId="0" borderId="13" xfId="60" applyNumberFormat="1" applyFont="1" applyFill="1" applyBorder="1" applyAlignment="1">
      <alignment vertical="center"/>
    </xf>
    <xf numFmtId="0" fontId="19" fillId="0" borderId="13" xfId="60" applyNumberFormat="1" applyFont="1" applyFill="1" applyBorder="1" applyAlignment="1">
      <alignment horizontal="right" vertical="center"/>
    </xf>
    <xf numFmtId="0" fontId="19" fillId="0" borderId="13" xfId="60" applyNumberFormat="1" applyFont="1" applyFill="1" applyBorder="1" applyAlignment="1">
      <alignment vertical="center"/>
    </xf>
    <xf numFmtId="49" fontId="19" fillId="0" borderId="13" xfId="60" applyNumberFormat="1" applyFont="1" applyFill="1" applyBorder="1" applyAlignment="1">
      <alignment horizontal="center" vertical="center"/>
    </xf>
    <xf numFmtId="49" fontId="0" fillId="0" borderId="14" xfId="60" applyNumberFormat="1" applyFont="1" applyFill="1" applyBorder="1" applyAlignment="1">
      <alignment horizontal="center" vertical="center"/>
    </xf>
    <xf numFmtId="0" fontId="0" fillId="0" borderId="15" xfId="60" applyNumberFormat="1" applyFont="1" applyFill="1" applyBorder="1" applyAlignment="1">
      <alignment vertical="center"/>
    </xf>
    <xf numFmtId="0" fontId="19" fillId="0" borderId="11" xfId="60" applyFont="1" applyFill="1" applyBorder="1" applyAlignment="1">
      <alignment horizontal="center" vertical="center"/>
    </xf>
    <xf numFmtId="0" fontId="19" fillId="0" borderId="11" xfId="60" applyFont="1" applyFill="1" applyBorder="1" applyAlignment="1">
      <alignment horizontal="center" vertical="center" shrinkToFit="1"/>
    </xf>
    <xf numFmtId="0" fontId="19" fillId="0" borderId="0" xfId="60" applyFont="1" applyFill="1" applyBorder="1" applyAlignment="1">
      <alignment horizontal="center" vertical="center"/>
    </xf>
    <xf numFmtId="0" fontId="19" fillId="0" borderId="0" xfId="60" applyFont="1" applyFill="1" applyBorder="1" applyAlignment="1">
      <alignment horizontal="center" vertical="center" shrinkToFit="1"/>
    </xf>
    <xf numFmtId="20" fontId="19" fillId="0" borderId="13" xfId="60" applyNumberFormat="1" applyFont="1" applyFill="1" applyBorder="1" applyAlignment="1">
      <alignment horizontal="center" vertical="center"/>
    </xf>
    <xf numFmtId="0" fontId="19" fillId="0" borderId="16" xfId="60" applyNumberFormat="1" applyFont="1" applyFill="1" applyBorder="1" applyAlignment="1">
      <alignment horizontal="center" vertical="center" shrinkToFit="1"/>
    </xf>
    <xf numFmtId="20" fontId="0" fillId="0" borderId="14" xfId="60" applyNumberFormat="1" applyFont="1" applyFill="1" applyBorder="1" applyAlignment="1">
      <alignment horizontal="center" vertical="center" shrinkToFit="1"/>
    </xf>
    <xf numFmtId="0" fontId="19" fillId="0" borderId="17" xfId="60" applyNumberFormat="1" applyFont="1" applyFill="1" applyBorder="1" applyAlignment="1">
      <alignment horizontal="center" vertical="center"/>
    </xf>
    <xf numFmtId="0" fontId="19" fillId="0" borderId="17" xfId="60" applyNumberFormat="1" applyFont="1" applyFill="1" applyBorder="1" applyAlignment="1">
      <alignment horizontal="right" vertical="center"/>
    </xf>
    <xf numFmtId="20" fontId="19" fillId="0" borderId="18" xfId="60" applyNumberFormat="1" applyFont="1" applyFill="1" applyBorder="1" applyAlignment="1">
      <alignment horizontal="center" vertical="center"/>
    </xf>
    <xf numFmtId="20" fontId="0" fillId="0" borderId="0" xfId="60" applyNumberFormat="1" applyFont="1" applyFill="1" applyBorder="1" applyAlignment="1">
      <alignment horizontal="center" vertical="center"/>
    </xf>
    <xf numFmtId="0" fontId="0" fillId="0" borderId="19" xfId="60" applyNumberFormat="1" applyFont="1" applyFill="1" applyBorder="1" applyAlignment="1">
      <alignment horizontal="center" vertical="center" shrinkToFit="1"/>
    </xf>
    <xf numFmtId="0" fontId="0" fillId="0" borderId="0" xfId="60" applyNumberFormat="1" applyFont="1" applyFill="1" applyBorder="1" applyAlignment="1">
      <alignment horizontal="right" vertical="center" shrinkToFit="1"/>
    </xf>
    <xf numFmtId="0" fontId="19" fillId="0" borderId="20" xfId="60" applyNumberFormat="1" applyFont="1" applyFill="1" applyBorder="1" applyAlignment="1">
      <alignment horizontal="center" vertical="center"/>
    </xf>
    <xf numFmtId="0" fontId="0" fillId="0" borderId="20" xfId="60" applyNumberFormat="1" applyFont="1" applyFill="1" applyBorder="1" applyAlignment="1">
      <alignment horizontal="center" vertical="center" shrinkToFit="1"/>
    </xf>
    <xf numFmtId="20" fontId="19" fillId="0" borderId="0" xfId="60" applyNumberFormat="1" applyFont="1" applyFill="1" applyBorder="1" applyAlignment="1">
      <alignment horizontal="center" vertical="center"/>
    </xf>
    <xf numFmtId="0" fontId="18" fillId="0" borderId="21" xfId="60" applyNumberFormat="1" applyFont="1" applyFill="1" applyBorder="1" applyAlignment="1">
      <alignment horizontal="left" vertical="center"/>
    </xf>
    <xf numFmtId="0" fontId="19" fillId="0" borderId="11" xfId="60" applyNumberFormat="1" applyFont="1" applyFill="1" applyBorder="1" applyAlignment="1">
      <alignment vertical="center"/>
    </xf>
    <xf numFmtId="0" fontId="19" fillId="0" borderId="21" xfId="60" applyNumberFormat="1" applyFont="1" applyFill="1" applyBorder="1" applyAlignment="1">
      <alignment vertical="center"/>
    </xf>
    <xf numFmtId="0" fontId="19" fillId="0" borderId="22" xfId="60" applyNumberFormat="1" applyFont="1" applyFill="1" applyBorder="1" applyAlignment="1">
      <alignment vertical="center"/>
    </xf>
    <xf numFmtId="0" fontId="19" fillId="0" borderId="13" xfId="60" applyNumberFormat="1" applyFont="1" applyFill="1" applyBorder="1" applyAlignment="1">
      <alignment horizontal="center" vertical="center"/>
    </xf>
    <xf numFmtId="0" fontId="19" fillId="0" borderId="13" xfId="60" applyNumberFormat="1" applyFont="1" applyFill="1" applyBorder="1" applyAlignment="1">
      <alignment horizontal="left" vertical="center"/>
    </xf>
    <xf numFmtId="20" fontId="0" fillId="0" borderId="23" xfId="60" applyNumberFormat="1" applyFont="1" applyFill="1" applyBorder="1" applyAlignment="1">
      <alignment horizontal="center" vertical="center" shrinkToFit="1"/>
    </xf>
    <xf numFmtId="0" fontId="0" fillId="0" borderId="18" xfId="60" applyNumberFormat="1" applyFont="1" applyFill="1" applyBorder="1" applyAlignment="1">
      <alignment horizontal="center" vertical="center" shrinkToFit="1"/>
    </xf>
    <xf numFmtId="20" fontId="0" fillId="0" borderId="15" xfId="60" applyNumberFormat="1" applyFont="1" applyFill="1" applyBorder="1" applyAlignment="1">
      <alignment horizontal="center" vertical="center"/>
    </xf>
    <xf numFmtId="0" fontId="19" fillId="0" borderId="18" xfId="60" applyNumberFormat="1" applyFont="1" applyFill="1" applyBorder="1" applyAlignment="1">
      <alignment horizontal="center" vertical="center"/>
    </xf>
    <xf numFmtId="0" fontId="0" fillId="0" borderId="15" xfId="60" applyNumberFormat="1" applyFont="1" applyFill="1" applyBorder="1" applyAlignment="1">
      <alignment horizontal="center" vertical="center"/>
    </xf>
    <xf numFmtId="20" fontId="19" fillId="0" borderId="15" xfId="60" applyNumberFormat="1" applyFont="1" applyFill="1" applyBorder="1" applyAlignment="1">
      <alignment horizontal="center" vertical="center"/>
    </xf>
    <xf numFmtId="0" fontId="22" fillId="0" borderId="0" xfId="60" applyNumberFormat="1" applyFont="1" applyFill="1" applyBorder="1" applyAlignment="1">
      <alignment horizontal="right" vertical="center"/>
    </xf>
    <xf numFmtId="0" fontId="23" fillId="0" borderId="0" xfId="60" applyNumberFormat="1" applyFont="1" applyFill="1" applyBorder="1" applyAlignment="1">
      <alignment horizontal="center" vertical="center"/>
    </xf>
    <xf numFmtId="0" fontId="0" fillId="0" borderId="15" xfId="60" applyNumberFormat="1" applyFont="1" applyFill="1" applyBorder="1" applyAlignment="1">
      <alignment vertical="center"/>
    </xf>
    <xf numFmtId="0" fontId="0" fillId="0" borderId="0" xfId="60" applyNumberFormat="1" applyFont="1" applyFill="1" applyBorder="1" applyAlignment="1">
      <alignment horizontal="right" vertical="center"/>
    </xf>
    <xf numFmtId="0" fontId="0" fillId="0" borderId="24" xfId="60" applyNumberFormat="1" applyFont="1" applyFill="1" applyBorder="1" applyAlignment="1">
      <alignment horizontal="right" vertical="center"/>
    </xf>
    <xf numFmtId="0" fontId="0" fillId="0" borderId="15" xfId="60" applyNumberFormat="1" applyFont="1" applyFill="1" applyBorder="1" applyAlignment="1">
      <alignment horizontal="center" vertical="center" shrinkToFit="1"/>
    </xf>
    <xf numFmtId="20" fontId="0" fillId="0" borderId="0" xfId="60" applyNumberFormat="1" applyFont="1" applyFill="1" applyBorder="1" applyAlignment="1">
      <alignment horizontal="center" vertical="center"/>
    </xf>
    <xf numFmtId="20" fontId="0" fillId="0" borderId="22" xfId="60" applyNumberFormat="1" applyFont="1" applyFill="1" applyBorder="1" applyAlignment="1">
      <alignment horizontal="center" vertical="center"/>
    </xf>
    <xf numFmtId="20" fontId="19" fillId="0" borderId="18" xfId="60" applyNumberFormat="1" applyFont="1" applyFill="1" applyBorder="1" applyAlignment="1">
      <alignment horizontal="center" vertical="center"/>
    </xf>
    <xf numFmtId="20" fontId="0" fillId="0" borderId="15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Border="1" applyAlignment="1">
      <alignment horizontal="center" vertical="center"/>
    </xf>
    <xf numFmtId="0" fontId="0" fillId="0" borderId="19" xfId="60" applyNumberFormat="1" applyFont="1" applyFill="1" applyBorder="1" applyAlignment="1">
      <alignment horizontal="center" vertical="center" shrinkToFit="1"/>
    </xf>
    <xf numFmtId="0" fontId="19" fillId="0" borderId="0" xfId="60" applyNumberFormat="1" applyFont="1" applyFill="1" applyBorder="1" applyAlignment="1">
      <alignment horizontal="center" vertical="center"/>
    </xf>
    <xf numFmtId="0" fontId="0" fillId="0" borderId="25" xfId="60" applyNumberFormat="1" applyFont="1" applyFill="1" applyBorder="1" applyAlignment="1">
      <alignment horizontal="right" vertical="center"/>
    </xf>
    <xf numFmtId="0" fontId="0" fillId="0" borderId="26" xfId="60" applyNumberFormat="1" applyFont="1" applyFill="1" applyBorder="1" applyAlignment="1">
      <alignment vertical="center"/>
    </xf>
    <xf numFmtId="0" fontId="0" fillId="0" borderId="0" xfId="60" applyNumberFormat="1" applyFont="1" applyFill="1" applyBorder="1" applyAlignment="1">
      <alignment horizontal="left" vertical="center" shrinkToFit="1"/>
    </xf>
    <xf numFmtId="20" fontId="0" fillId="0" borderId="27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Border="1" applyAlignment="1">
      <alignment vertical="center"/>
    </xf>
    <xf numFmtId="0" fontId="0" fillId="0" borderId="24" xfId="60" applyNumberFormat="1" applyFont="1" applyFill="1" applyBorder="1" applyAlignment="1">
      <alignment horizontal="left" vertical="center" shrinkToFit="1"/>
    </xf>
    <xf numFmtId="0" fontId="25" fillId="0" borderId="0" xfId="60" applyNumberFormat="1" applyFont="1" applyFill="1" applyBorder="1" applyAlignment="1">
      <alignment horizontal="left" vertical="center" shrinkToFit="1"/>
    </xf>
    <xf numFmtId="0" fontId="25" fillId="0" borderId="24" xfId="60" applyNumberFormat="1" applyFont="1" applyFill="1" applyBorder="1" applyAlignment="1">
      <alignment horizontal="left" vertical="center" shrinkToFit="1"/>
    </xf>
    <xf numFmtId="0" fontId="0" fillId="0" borderId="15" xfId="60" applyNumberFormat="1" applyFont="1" applyFill="1" applyBorder="1" applyAlignment="1">
      <alignment horizontal="left" vertical="center"/>
    </xf>
    <xf numFmtId="20" fontId="0" fillId="0" borderId="17" xfId="60" applyNumberFormat="1" applyFont="1" applyFill="1" applyBorder="1" applyAlignment="1">
      <alignment horizontal="center" vertical="center" shrinkToFit="1"/>
    </xf>
    <xf numFmtId="49" fontId="0" fillId="0" borderId="18" xfId="60" applyNumberFormat="1" applyFont="1" applyFill="1" applyBorder="1" applyAlignment="1">
      <alignment horizontal="center" vertical="center"/>
    </xf>
    <xf numFmtId="49" fontId="0" fillId="0" borderId="15" xfId="60" applyNumberFormat="1" applyFont="1" applyFill="1" applyBorder="1" applyAlignment="1">
      <alignment horizontal="center" vertical="center"/>
    </xf>
    <xf numFmtId="0" fontId="0" fillId="0" borderId="24" xfId="60" applyNumberFormat="1" applyFont="1" applyFill="1" applyBorder="1" applyAlignment="1">
      <alignment horizontal="left" vertical="center" shrinkToFit="1"/>
    </xf>
    <xf numFmtId="49" fontId="0" fillId="0" borderId="24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Border="1" applyAlignment="1">
      <alignment horizontal="left" vertical="center" shrinkToFit="1"/>
    </xf>
    <xf numFmtId="49" fontId="0" fillId="0" borderId="23" xfId="60" applyNumberFormat="1" applyFont="1" applyFill="1" applyBorder="1" applyAlignment="1">
      <alignment horizontal="center" vertical="center"/>
    </xf>
    <xf numFmtId="0" fontId="0" fillId="0" borderId="14" xfId="60" applyNumberFormat="1" applyFont="1" applyFill="1" applyBorder="1" applyAlignment="1">
      <alignment horizontal="center" vertical="center"/>
    </xf>
    <xf numFmtId="20" fontId="19" fillId="0" borderId="0" xfId="60" applyNumberFormat="1" applyFont="1" applyFill="1" applyBorder="1" applyAlignment="1">
      <alignment horizontal="center" vertical="center"/>
    </xf>
    <xf numFmtId="49" fontId="0" fillId="0" borderId="28" xfId="60" applyNumberFormat="1" applyFont="1" applyFill="1" applyBorder="1" applyAlignment="1">
      <alignment horizontal="center" vertical="center"/>
    </xf>
    <xf numFmtId="0" fontId="0" fillId="0" borderId="18" xfId="6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60" applyNumberFormat="1" applyFont="1" applyFill="1" applyBorder="1" applyAlignment="1">
      <alignment horizontal="center" vertical="center"/>
    </xf>
    <xf numFmtId="0" fontId="0" fillId="0" borderId="23" xfId="60" applyNumberFormat="1" applyFont="1" applyFill="1" applyBorder="1" applyAlignment="1">
      <alignment horizontal="center" vertical="center"/>
    </xf>
    <xf numFmtId="20" fontId="0" fillId="0" borderId="29" xfId="60" applyNumberFormat="1" applyFont="1" applyFill="1" applyBorder="1" applyAlignment="1">
      <alignment horizontal="center" vertical="center" shrinkToFit="1"/>
    </xf>
    <xf numFmtId="20" fontId="0" fillId="0" borderId="30" xfId="60" applyNumberFormat="1" applyFont="1" applyFill="1" applyBorder="1" applyAlignment="1">
      <alignment horizontal="center" vertical="center" shrinkToFit="1"/>
    </xf>
    <xf numFmtId="20" fontId="19" fillId="0" borderId="31" xfId="60" applyNumberFormat="1" applyFont="1" applyFill="1" applyBorder="1" applyAlignment="1">
      <alignment horizontal="center" vertical="center"/>
    </xf>
    <xf numFmtId="0" fontId="0" fillId="0" borderId="32" xfId="60" applyNumberFormat="1" applyFont="1" applyFill="1" applyBorder="1" applyAlignment="1">
      <alignment horizontal="center" vertical="center" shrinkToFit="1"/>
    </xf>
    <xf numFmtId="0" fontId="0" fillId="0" borderId="33" xfId="60" applyNumberFormat="1" applyFont="1" applyFill="1" applyBorder="1" applyAlignment="1">
      <alignment horizontal="right" vertical="center"/>
    </xf>
    <xf numFmtId="0" fontId="19" fillId="0" borderId="16" xfId="60" applyNumberFormat="1" applyFont="1" applyFill="1" applyBorder="1" applyAlignment="1">
      <alignment horizontal="center" vertical="center"/>
    </xf>
    <xf numFmtId="0" fontId="19" fillId="0" borderId="34" xfId="60" applyNumberFormat="1" applyFont="1" applyFill="1" applyBorder="1" applyAlignment="1">
      <alignment horizontal="center" vertical="center" shrinkToFit="1"/>
    </xf>
    <xf numFmtId="0" fontId="19" fillId="0" borderId="35" xfId="60" applyNumberFormat="1" applyFont="1" applyFill="1" applyBorder="1" applyAlignment="1">
      <alignment horizontal="center" vertical="center"/>
    </xf>
    <xf numFmtId="0" fontId="0" fillId="0" borderId="33" xfId="60" applyNumberFormat="1" applyFont="1" applyFill="1" applyBorder="1" applyAlignment="1">
      <alignment horizontal="right" vertical="center"/>
    </xf>
    <xf numFmtId="49" fontId="0" fillId="0" borderId="33" xfId="60" applyNumberFormat="1" applyFont="1" applyFill="1" applyBorder="1" applyAlignment="1">
      <alignment horizontal="center" vertical="center"/>
    </xf>
    <xf numFmtId="0" fontId="19" fillId="0" borderId="31" xfId="60" applyNumberFormat="1" applyFont="1" applyFill="1" applyBorder="1" applyAlignment="1">
      <alignment horizontal="left" vertical="center"/>
    </xf>
    <xf numFmtId="0" fontId="19" fillId="0" borderId="36" xfId="60" applyNumberFormat="1" applyFont="1" applyFill="1" applyBorder="1" applyAlignment="1">
      <alignment horizontal="center" vertical="center"/>
    </xf>
    <xf numFmtId="20" fontId="0" fillId="0" borderId="27" xfId="60" applyNumberFormat="1" applyFont="1" applyFill="1" applyBorder="1" applyAlignment="1">
      <alignment horizontal="center" vertical="center"/>
    </xf>
    <xf numFmtId="0" fontId="0" fillId="0" borderId="27" xfId="60" applyNumberFormat="1" applyFont="1" applyFill="1" applyBorder="1" applyAlignment="1">
      <alignment horizontal="center" vertical="center"/>
    </xf>
    <xf numFmtId="0" fontId="0" fillId="0" borderId="37" xfId="60" applyNumberFormat="1" applyFont="1" applyFill="1" applyBorder="1" applyAlignment="1">
      <alignment vertical="center"/>
    </xf>
    <xf numFmtId="0" fontId="0" fillId="0" borderId="38" xfId="60" applyNumberFormat="1" applyFont="1" applyFill="1" applyBorder="1" applyAlignment="1">
      <alignment horizontal="center" vertical="center" shrinkToFit="1"/>
    </xf>
    <xf numFmtId="20" fontId="19" fillId="0" borderId="37" xfId="60" applyNumberFormat="1" applyFont="1" applyFill="1" applyBorder="1" applyAlignment="1">
      <alignment horizontal="center" vertical="center"/>
    </xf>
    <xf numFmtId="20" fontId="0" fillId="0" borderId="37" xfId="60" applyNumberFormat="1" applyFont="1" applyFill="1" applyBorder="1" applyAlignment="1">
      <alignment horizontal="center" vertical="center"/>
    </xf>
    <xf numFmtId="20" fontId="0" fillId="0" borderId="33" xfId="60" applyNumberFormat="1" applyFont="1" applyFill="1" applyBorder="1" applyAlignment="1">
      <alignment horizontal="center" vertical="center"/>
    </xf>
    <xf numFmtId="20" fontId="0" fillId="0" borderId="39" xfId="60" applyNumberFormat="1" applyFont="1" applyFill="1" applyBorder="1" applyAlignment="1">
      <alignment horizontal="center" vertical="center"/>
    </xf>
    <xf numFmtId="0" fontId="0" fillId="0" borderId="40" xfId="60" applyNumberFormat="1" applyFont="1" applyFill="1" applyBorder="1" applyAlignment="1">
      <alignment horizontal="center" vertical="center" shrinkToFit="1"/>
    </xf>
    <xf numFmtId="0" fontId="0" fillId="0" borderId="41" xfId="60" applyNumberFormat="1" applyFont="1" applyFill="1" applyBorder="1" applyAlignment="1">
      <alignment horizontal="center" vertical="center"/>
    </xf>
    <xf numFmtId="0" fontId="0" fillId="0" borderId="33" xfId="60" applyNumberFormat="1" applyFont="1" applyFill="1" applyBorder="1" applyAlignment="1">
      <alignment horizontal="center" vertical="center"/>
    </xf>
    <xf numFmtId="0" fontId="18" fillId="0" borderId="11" xfId="60" applyNumberFormat="1" applyFont="1" applyFill="1" applyBorder="1" applyAlignment="1">
      <alignment horizontal="center" vertical="center"/>
    </xf>
    <xf numFmtId="0" fontId="21" fillId="0" borderId="13" xfId="60" applyNumberFormat="1" applyFont="1" applyFill="1" applyBorder="1" applyAlignment="1">
      <alignment horizontal="center" vertical="center"/>
    </xf>
    <xf numFmtId="49" fontId="0" fillId="0" borderId="24" xfId="60" applyNumberFormat="1" applyFont="1" applyFill="1" applyBorder="1" applyAlignment="1">
      <alignment horizontal="center" vertical="top"/>
    </xf>
    <xf numFmtId="49" fontId="0" fillId="0" borderId="18" xfId="60" applyNumberFormat="1" applyFont="1" applyFill="1" applyBorder="1" applyAlignment="1">
      <alignment horizontal="center" vertical="top"/>
    </xf>
    <xf numFmtId="49" fontId="0" fillId="0" borderId="38" xfId="60" applyNumberFormat="1" applyFont="1" applyFill="1" applyBorder="1" applyAlignment="1">
      <alignment horizontal="center" vertical="top"/>
    </xf>
    <xf numFmtId="0" fontId="19" fillId="0" borderId="24" xfId="60" applyNumberFormat="1" applyFont="1" applyFill="1" applyBorder="1" applyAlignment="1">
      <alignment horizontal="left" vertical="center" shrinkToFit="1"/>
    </xf>
    <xf numFmtId="0" fontId="19" fillId="0" borderId="0" xfId="60" applyNumberFormat="1" applyFont="1" applyFill="1" applyBorder="1" applyAlignment="1">
      <alignment horizontal="left" vertical="center" shrinkToFit="1"/>
    </xf>
    <xf numFmtId="0" fontId="25" fillId="0" borderId="18" xfId="60" applyNumberFormat="1" applyFont="1" applyFill="1" applyBorder="1" applyAlignment="1">
      <alignment horizontal="right" vertical="top" shrinkToFit="1"/>
    </xf>
    <xf numFmtId="0" fontId="25" fillId="0" borderId="42" xfId="60" applyNumberFormat="1" applyFont="1" applyFill="1" applyBorder="1" applyAlignment="1">
      <alignment horizontal="right" vertical="top" shrinkToFit="1"/>
    </xf>
    <xf numFmtId="0" fontId="25" fillId="0" borderId="24" xfId="60" applyNumberFormat="1" applyFont="1" applyFill="1" applyBorder="1" applyAlignment="1">
      <alignment horizontal="right" vertical="top" shrinkToFit="1"/>
    </xf>
    <xf numFmtId="0" fontId="25" fillId="0" borderId="24" xfId="60" applyNumberFormat="1" applyFont="1" applyFill="1" applyBorder="1" applyAlignment="1">
      <alignment horizontal="right" vertical="center" shrinkToFit="1"/>
    </xf>
    <xf numFmtId="0" fontId="25" fillId="0" borderId="0" xfId="60" applyNumberFormat="1" applyFont="1" applyFill="1" applyBorder="1" applyAlignment="1">
      <alignment horizontal="right" vertical="center" shrinkToFit="1"/>
    </xf>
    <xf numFmtId="0" fontId="25" fillId="0" borderId="37" xfId="60" applyNumberFormat="1" applyFont="1" applyFill="1" applyBorder="1" applyAlignment="1">
      <alignment horizontal="right" vertical="top"/>
    </xf>
    <xf numFmtId="0" fontId="21" fillId="0" borderId="16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Border="1" applyAlignment="1">
      <alignment horizontal="center" vertical="center"/>
    </xf>
    <xf numFmtId="0" fontId="0" fillId="0" borderId="19" xfId="60" applyNumberFormat="1" applyFont="1" applyFill="1" applyBorder="1" applyAlignment="1">
      <alignment horizontal="center" vertical="center" shrinkToFit="1"/>
    </xf>
    <xf numFmtId="0" fontId="0" fillId="0" borderId="43" xfId="60" applyNumberFormat="1" applyFont="1" applyFill="1" applyBorder="1" applyAlignment="1">
      <alignment horizontal="center" vertical="center" shrinkToFit="1"/>
    </xf>
    <xf numFmtId="0" fontId="19" fillId="0" borderId="33" xfId="60" applyFont="1" applyFill="1" applyBorder="1" applyAlignment="1">
      <alignment horizontal="left" vertical="center"/>
    </xf>
    <xf numFmtId="0" fontId="0" fillId="0" borderId="17" xfId="60" applyNumberFormat="1" applyFont="1" applyFill="1" applyBorder="1" applyAlignment="1">
      <alignment horizontal="center" vertical="center"/>
    </xf>
    <xf numFmtId="0" fontId="0" fillId="0" borderId="23" xfId="60" applyNumberFormat="1" applyFont="1" applyFill="1" applyBorder="1" applyAlignment="1">
      <alignment horizontal="center" vertical="center"/>
    </xf>
    <xf numFmtId="0" fontId="0" fillId="0" borderId="29" xfId="60" applyNumberFormat="1" applyFont="1" applyFill="1" applyBorder="1" applyAlignment="1">
      <alignment horizontal="center" vertical="center"/>
    </xf>
    <xf numFmtId="20" fontId="0" fillId="0" borderId="29" xfId="60" applyNumberFormat="1" applyFont="1" applyFill="1" applyBorder="1" applyAlignment="1">
      <alignment horizontal="center" vertical="center" shrinkToFit="1"/>
    </xf>
    <xf numFmtId="20" fontId="0" fillId="0" borderId="17" xfId="60" applyNumberFormat="1" applyFont="1" applyFill="1" applyBorder="1" applyAlignment="1">
      <alignment horizontal="center" vertical="center" shrinkToFit="1"/>
    </xf>
    <xf numFmtId="20" fontId="0" fillId="0" borderId="36" xfId="60" applyNumberFormat="1" applyFont="1" applyFill="1" applyBorder="1" applyAlignment="1">
      <alignment horizontal="center" vertical="center" shrinkToFit="1"/>
    </xf>
    <xf numFmtId="0" fontId="19" fillId="0" borderId="33" xfId="60" applyFont="1" applyFill="1" applyBorder="1" applyAlignment="1">
      <alignment horizontal="right" vertical="center"/>
    </xf>
    <xf numFmtId="0" fontId="0" fillId="0" borderId="43" xfId="60" applyNumberFormat="1" applyFont="1" applyFill="1" applyBorder="1" applyAlignment="1">
      <alignment horizontal="center" vertical="center" shrinkToFit="1"/>
    </xf>
    <xf numFmtId="0" fontId="0" fillId="0" borderId="19" xfId="60" applyNumberFormat="1" applyFont="1" applyFill="1" applyBorder="1" applyAlignment="1">
      <alignment horizontal="center" vertical="center" shrinkToFit="1"/>
    </xf>
    <xf numFmtId="0" fontId="20" fillId="0" borderId="11" xfId="60" applyNumberFormat="1" applyFont="1" applyFill="1" applyBorder="1" applyAlignment="1">
      <alignment horizontal="center" vertical="center"/>
    </xf>
    <xf numFmtId="0" fontId="19" fillId="0" borderId="11" xfId="60" applyFont="1" applyFill="1" applyBorder="1" applyAlignment="1">
      <alignment horizontal="right" vertical="center"/>
    </xf>
    <xf numFmtId="0" fontId="19" fillId="0" borderId="11" xfId="60" applyFont="1" applyFill="1" applyBorder="1" applyAlignment="1">
      <alignment horizontal="left" vertical="center"/>
    </xf>
    <xf numFmtId="0" fontId="19" fillId="0" borderId="0" xfId="60" applyFont="1" applyFill="1" applyBorder="1" applyAlignment="1">
      <alignment horizontal="right" vertical="center"/>
    </xf>
    <xf numFmtId="0" fontId="19" fillId="0" borderId="0" xfId="60" applyFont="1" applyFill="1" applyBorder="1" applyAlignment="1">
      <alignment horizontal="left" vertical="center"/>
    </xf>
    <xf numFmtId="20" fontId="19" fillId="0" borderId="28" xfId="60" applyNumberFormat="1" applyFont="1" applyFill="1" applyBorder="1" applyAlignment="1">
      <alignment horizontal="center" vertical="center"/>
    </xf>
    <xf numFmtId="20" fontId="19" fillId="0" borderId="18" xfId="60" applyNumberFormat="1" applyFont="1" applyFill="1" applyBorder="1" applyAlignment="1">
      <alignment horizontal="center" vertical="center"/>
    </xf>
    <xf numFmtId="20" fontId="0" fillId="0" borderId="26" xfId="60" applyNumberFormat="1" applyFont="1" applyFill="1" applyBorder="1" applyAlignment="1">
      <alignment horizontal="center" vertical="center"/>
    </xf>
    <xf numFmtId="20" fontId="0" fillId="0" borderId="15" xfId="60" applyNumberFormat="1" applyFont="1" applyFill="1" applyBorder="1" applyAlignment="1">
      <alignment horizontal="center" vertical="center"/>
    </xf>
    <xf numFmtId="0" fontId="0" fillId="0" borderId="24" xfId="60" applyNumberFormat="1" applyFont="1" applyFill="1" applyBorder="1" applyAlignment="1">
      <alignment horizontal="center" vertical="center"/>
    </xf>
    <xf numFmtId="20" fontId="0" fillId="0" borderId="44" xfId="60" applyNumberFormat="1" applyFont="1" applyFill="1" applyBorder="1" applyAlignment="1">
      <alignment horizontal="center" vertical="center"/>
    </xf>
    <xf numFmtId="20" fontId="0" fillId="0" borderId="22" xfId="60" applyNumberFormat="1" applyFont="1" applyFill="1" applyBorder="1" applyAlignment="1">
      <alignment horizontal="center" vertical="center"/>
    </xf>
    <xf numFmtId="20" fontId="0" fillId="0" borderId="41" xfId="60" applyNumberFormat="1" applyFont="1" applyFill="1" applyBorder="1" applyAlignment="1">
      <alignment horizontal="center" vertical="center"/>
    </xf>
    <xf numFmtId="20" fontId="0" fillId="0" borderId="0" xfId="60" applyNumberFormat="1" applyFont="1" applyFill="1" applyBorder="1" applyAlignment="1">
      <alignment horizontal="center" vertical="center"/>
    </xf>
    <xf numFmtId="0" fontId="0" fillId="0" borderId="41" xfId="60" applyNumberFormat="1" applyFont="1" applyFill="1" applyBorder="1" applyAlignment="1">
      <alignment horizontal="center" vertical="center"/>
    </xf>
    <xf numFmtId="0" fontId="0" fillId="0" borderId="25" xfId="60" applyNumberFormat="1" applyFont="1" applyFill="1" applyBorder="1" applyAlignment="1">
      <alignment horizontal="center" vertical="center"/>
    </xf>
    <xf numFmtId="0" fontId="0" fillId="0" borderId="24" xfId="60" applyNumberFormat="1" applyFont="1" applyFill="1" applyBorder="1" applyAlignment="1">
      <alignment horizontal="center" vertical="center" shrinkToFit="1"/>
    </xf>
    <xf numFmtId="0" fontId="0" fillId="0" borderId="42" xfId="60" applyNumberFormat="1" applyFont="1" applyFill="1" applyBorder="1" applyAlignment="1">
      <alignment horizontal="center" vertical="center" shrinkToFit="1"/>
    </xf>
    <xf numFmtId="20" fontId="19" fillId="0" borderId="38" xfId="60" applyNumberFormat="1" applyFont="1" applyFill="1" applyBorder="1" applyAlignment="1">
      <alignment horizontal="center" vertical="center"/>
    </xf>
    <xf numFmtId="20" fontId="0" fillId="0" borderId="37" xfId="60" applyNumberFormat="1" applyFont="1" applyFill="1" applyBorder="1" applyAlignment="1">
      <alignment horizontal="center" vertical="center"/>
    </xf>
    <xf numFmtId="20" fontId="0" fillId="0" borderId="33" xfId="60" applyNumberFormat="1" applyFont="1" applyFill="1" applyBorder="1" applyAlignment="1">
      <alignment horizontal="center" vertical="center"/>
    </xf>
    <xf numFmtId="20" fontId="0" fillId="0" borderId="45" xfId="60" applyNumberFormat="1" applyFont="1" applyFill="1" applyBorder="1" applyAlignment="1">
      <alignment horizontal="center" vertical="center"/>
    </xf>
    <xf numFmtId="0" fontId="0" fillId="0" borderId="15" xfId="6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3" xfId="60" applyNumberFormat="1" applyFont="1" applyFill="1" applyBorder="1" applyAlignment="1">
      <alignment horizontal="center" vertical="center"/>
    </xf>
    <xf numFmtId="0" fontId="0" fillId="0" borderId="40" xfId="6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20" fontId="0" fillId="0" borderId="27" xfId="6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60" applyNumberFormat="1" applyFont="1" applyFill="1" applyBorder="1" applyAlignment="1">
      <alignment horizontal="right" vertical="center"/>
    </xf>
    <xf numFmtId="0" fontId="0" fillId="0" borderId="15" xfId="60" applyNumberFormat="1" applyFont="1" applyFill="1" applyBorder="1" applyAlignment="1">
      <alignment horizontal="center" vertical="center"/>
    </xf>
    <xf numFmtId="20" fontId="19" fillId="0" borderId="18" xfId="60" applyNumberFormat="1" applyFont="1" applyFill="1" applyBorder="1" applyAlignment="1">
      <alignment horizontal="center" vertical="center"/>
    </xf>
    <xf numFmtId="0" fontId="0" fillId="0" borderId="19" xfId="6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体・新人タイムテーブルH19_Ｈ１９新人タイムテーブル.xls_Ｈ20新人タイムテーブル中津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69"/>
  <sheetViews>
    <sheetView tabSelected="1" zoomScaleSheetLayoutView="100" zoomScalePageLayoutView="0" workbookViewId="0" topLeftCell="A1">
      <selection activeCell="I30" sqref="I30"/>
    </sheetView>
  </sheetViews>
  <sheetFormatPr defaultColWidth="9.00390625" defaultRowHeight="14.25" customHeight="1"/>
  <cols>
    <col min="1" max="1" width="2.625" style="4" customWidth="1"/>
    <col min="2" max="2" width="2.00390625" style="9" customWidth="1"/>
    <col min="3" max="3" width="2.50390625" style="9" customWidth="1"/>
    <col min="4" max="4" width="12.125" style="6" customWidth="1"/>
    <col min="5" max="5" width="2.625" style="5" customWidth="1"/>
    <col min="6" max="6" width="12.125" style="7" customWidth="1"/>
    <col min="7" max="7" width="3.875" style="8" customWidth="1"/>
    <col min="8" max="8" width="6.125" style="3" customWidth="1"/>
    <col min="9" max="9" width="6.75390625" style="9" customWidth="1"/>
    <col min="10" max="10" width="2.00390625" style="9" customWidth="1"/>
    <col min="11" max="11" width="6.75390625" style="9" customWidth="1"/>
    <col min="12" max="12" width="2.625" style="4" customWidth="1"/>
    <col min="13" max="13" width="2.00390625" style="5" customWidth="1"/>
    <col min="14" max="14" width="2.00390625" style="6" customWidth="1"/>
    <col min="15" max="15" width="7.625" style="6" customWidth="1"/>
    <col min="16" max="16" width="9.00390625" style="9" customWidth="1"/>
    <col min="17" max="17" width="4.625" style="8" customWidth="1"/>
    <col min="18" max="18" width="6.125" style="3" customWidth="1"/>
    <col min="19" max="19" width="6.75390625" style="9" customWidth="1"/>
    <col min="20" max="20" width="3.25390625" style="9" customWidth="1"/>
    <col min="21" max="21" width="6.75390625" style="9" customWidth="1"/>
    <col min="22" max="22" width="9.00390625" style="5" customWidth="1"/>
    <col min="23" max="23" width="5.875" style="5" customWidth="1"/>
    <col min="24" max="25" width="3.375" style="5" customWidth="1"/>
    <col min="26" max="26" width="9.875" style="5" customWidth="1"/>
    <col min="27" max="27" width="3.375" style="5" customWidth="1"/>
    <col min="28" max="28" width="14.125" style="5" customWidth="1"/>
    <col min="29" max="31" width="5.875" style="5" customWidth="1"/>
    <col min="32" max="16384" width="9.00390625" style="5" customWidth="1"/>
  </cols>
  <sheetData>
    <row r="1" spans="1:21" s="1" customFormat="1" ht="30" customHeight="1" thickBot="1">
      <c r="A1" s="10"/>
      <c r="B1" s="109"/>
      <c r="C1" s="136" t="s">
        <v>65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1"/>
      <c r="U1" s="38"/>
    </row>
    <row r="2" spans="1:21" s="2" customFormat="1" ht="19.5" customHeight="1">
      <c r="A2" s="12"/>
      <c r="B2" s="137" t="s">
        <v>0</v>
      </c>
      <c r="C2" s="137"/>
      <c r="D2" s="137"/>
      <c r="E2" s="137"/>
      <c r="F2" s="137"/>
      <c r="G2" s="13"/>
      <c r="H2" s="22"/>
      <c r="I2" s="22"/>
      <c r="J2" s="22"/>
      <c r="K2" s="22"/>
      <c r="L2" s="23"/>
      <c r="M2" s="138" t="s">
        <v>1</v>
      </c>
      <c r="N2" s="138"/>
      <c r="O2" s="138"/>
      <c r="P2" s="138"/>
      <c r="Q2" s="138"/>
      <c r="R2" s="138"/>
      <c r="S2" s="39"/>
      <c r="T2" s="39"/>
      <c r="U2" s="40"/>
    </row>
    <row r="3" spans="1:21" s="2" customFormat="1" ht="19.5" customHeight="1">
      <c r="A3" s="14"/>
      <c r="B3" s="139" t="s">
        <v>2</v>
      </c>
      <c r="C3" s="139"/>
      <c r="D3" s="139"/>
      <c r="E3" s="139"/>
      <c r="F3" s="139"/>
      <c r="G3" s="15"/>
      <c r="H3" s="24"/>
      <c r="I3" s="24"/>
      <c r="J3" s="24"/>
      <c r="K3" s="24"/>
      <c r="L3" s="25"/>
      <c r="M3" s="140" t="s">
        <v>3</v>
      </c>
      <c r="N3" s="140"/>
      <c r="O3" s="140"/>
      <c r="P3" s="140"/>
      <c r="Q3" s="140"/>
      <c r="R3" s="140"/>
      <c r="U3" s="41"/>
    </row>
    <row r="4" spans="1:21" s="2" customFormat="1" ht="19.5" customHeight="1" thickBot="1">
      <c r="A4" s="14"/>
      <c r="B4" s="133" t="s">
        <v>46</v>
      </c>
      <c r="C4" s="133"/>
      <c r="D4" s="133"/>
      <c r="E4" s="133"/>
      <c r="F4" s="133"/>
      <c r="G4" s="15"/>
      <c r="H4" s="24"/>
      <c r="I4" s="24"/>
      <c r="J4" s="24"/>
      <c r="K4" s="24"/>
      <c r="L4" s="25"/>
      <c r="M4" s="126" t="s">
        <v>76</v>
      </c>
      <c r="N4" s="126"/>
      <c r="O4" s="126"/>
      <c r="P4" s="126"/>
      <c r="Q4" s="126"/>
      <c r="R4" s="126"/>
      <c r="U4" s="41"/>
    </row>
    <row r="5" spans="1:21" s="2" customFormat="1" ht="19.5" customHeight="1" thickTop="1">
      <c r="A5" s="122" t="s">
        <v>4</v>
      </c>
      <c r="B5" s="110"/>
      <c r="C5" s="42"/>
      <c r="D5" s="17"/>
      <c r="E5" s="18"/>
      <c r="F5" s="17"/>
      <c r="G5" s="19"/>
      <c r="H5" s="26"/>
      <c r="I5" s="26"/>
      <c r="J5" s="26"/>
      <c r="K5" s="88"/>
      <c r="L5" s="27"/>
      <c r="M5" s="16" t="s">
        <v>5</v>
      </c>
      <c r="N5" s="17"/>
      <c r="O5" s="17"/>
      <c r="P5" s="42"/>
      <c r="Q5" s="43"/>
      <c r="R5" s="43"/>
      <c r="S5" s="43"/>
      <c r="T5" s="43"/>
      <c r="U5" s="96"/>
    </row>
    <row r="6" spans="1:21" s="3" customFormat="1" ht="19.5" customHeight="1">
      <c r="A6" s="89" t="s">
        <v>6</v>
      </c>
      <c r="B6" s="127" t="s">
        <v>7</v>
      </c>
      <c r="C6" s="127"/>
      <c r="D6" s="128"/>
      <c r="E6" s="129" t="s">
        <v>44</v>
      </c>
      <c r="F6" s="128"/>
      <c r="G6" s="20" t="s">
        <v>8</v>
      </c>
      <c r="H6" s="28" t="s">
        <v>9</v>
      </c>
      <c r="I6" s="130" t="s">
        <v>10</v>
      </c>
      <c r="J6" s="131"/>
      <c r="K6" s="132"/>
      <c r="L6" s="35"/>
      <c r="M6" s="29"/>
      <c r="N6" s="30"/>
      <c r="O6" s="29" t="s">
        <v>11</v>
      </c>
      <c r="P6" s="29"/>
      <c r="Q6" s="29"/>
      <c r="R6" s="29"/>
      <c r="S6" s="29"/>
      <c r="T6" s="29"/>
      <c r="U6" s="97"/>
    </row>
    <row r="7" spans="1:21" ht="19.5" customHeight="1">
      <c r="A7" s="61">
        <v>1</v>
      </c>
      <c r="B7" s="107"/>
      <c r="C7" s="60" t="s">
        <v>12</v>
      </c>
      <c r="D7" s="63" t="s">
        <v>13</v>
      </c>
      <c r="E7" s="64" t="s">
        <v>14</v>
      </c>
      <c r="F7" s="65"/>
      <c r="G7" s="73" t="s">
        <v>56</v>
      </c>
      <c r="H7" s="58">
        <v>0.375</v>
      </c>
      <c r="I7" s="56">
        <f>H7-"０：２０"</f>
        <v>0.3611111111111111</v>
      </c>
      <c r="J7" s="56" t="s">
        <v>15</v>
      </c>
      <c r="K7" s="66">
        <f>H7-"０：１５"</f>
        <v>0.3645833333333333</v>
      </c>
      <c r="L7" s="36" t="s">
        <v>6</v>
      </c>
      <c r="M7" s="129" t="s">
        <v>7</v>
      </c>
      <c r="N7" s="127"/>
      <c r="O7" s="127"/>
      <c r="P7" s="79" t="s">
        <v>43</v>
      </c>
      <c r="Q7" s="78" t="s">
        <v>8</v>
      </c>
      <c r="R7" s="44" t="s">
        <v>9</v>
      </c>
      <c r="S7" s="130" t="s">
        <v>10</v>
      </c>
      <c r="T7" s="131"/>
      <c r="U7" s="132"/>
    </row>
    <row r="8" spans="1:21" ht="19.5" customHeight="1">
      <c r="A8" s="61">
        <v>2</v>
      </c>
      <c r="B8" s="60" t="s">
        <v>17</v>
      </c>
      <c r="C8" s="60"/>
      <c r="D8" s="53" t="s">
        <v>13</v>
      </c>
      <c r="E8" s="52" t="s">
        <v>14</v>
      </c>
      <c r="F8" s="69"/>
      <c r="G8" s="74" t="s">
        <v>56</v>
      </c>
      <c r="H8" s="58">
        <v>0.3819444444444444</v>
      </c>
      <c r="I8" s="56">
        <f>H8-"０：２０"</f>
        <v>0.3680555555555555</v>
      </c>
      <c r="J8" s="56" t="s">
        <v>15</v>
      </c>
      <c r="K8" s="66">
        <f>H8-"０：１５"</f>
        <v>0.37152777777777773</v>
      </c>
      <c r="L8" s="125">
        <v>1</v>
      </c>
      <c r="M8" s="21" t="s">
        <v>17</v>
      </c>
      <c r="O8" s="6" t="s">
        <v>18</v>
      </c>
      <c r="P8" s="45" t="s">
        <v>14</v>
      </c>
      <c r="Q8" s="76" t="s">
        <v>59</v>
      </c>
      <c r="R8" s="31">
        <v>0.375</v>
      </c>
      <c r="S8" s="46">
        <f>R8-"０：25"</f>
        <v>0.3576388888888889</v>
      </c>
      <c r="T8" s="32" t="s">
        <v>15</v>
      </c>
      <c r="U8" s="98">
        <f>R8-"０：20"</f>
        <v>0.3611111111111111</v>
      </c>
    </row>
    <row r="9" spans="1:21" ht="19.5" customHeight="1">
      <c r="A9" s="61">
        <v>3</v>
      </c>
      <c r="B9" s="60"/>
      <c r="C9" s="60" t="s">
        <v>12</v>
      </c>
      <c r="D9" s="53" t="s">
        <v>19</v>
      </c>
      <c r="E9" s="52"/>
      <c r="F9" s="119" t="s">
        <v>63</v>
      </c>
      <c r="G9" s="73" t="s">
        <v>50</v>
      </c>
      <c r="H9" s="58">
        <v>0.3923611111111111</v>
      </c>
      <c r="I9" s="56">
        <f>H9-"０：２０"</f>
        <v>0.3784722222222222</v>
      </c>
      <c r="J9" s="56" t="s">
        <v>15</v>
      </c>
      <c r="K9" s="66">
        <f>H9-"０：１５"</f>
        <v>0.3819444444444444</v>
      </c>
      <c r="L9" s="124"/>
      <c r="M9" s="21"/>
      <c r="P9" s="116" t="s">
        <v>77</v>
      </c>
      <c r="Q9" s="111" t="s">
        <v>49</v>
      </c>
      <c r="R9" s="31"/>
      <c r="S9" s="46"/>
      <c r="T9" s="32"/>
      <c r="U9" s="98"/>
    </row>
    <row r="10" spans="1:21" ht="19.5" customHeight="1">
      <c r="A10" s="61">
        <v>4</v>
      </c>
      <c r="B10" s="60"/>
      <c r="C10" s="60" t="s">
        <v>12</v>
      </c>
      <c r="D10" s="53" t="s">
        <v>19</v>
      </c>
      <c r="E10" s="52" t="s">
        <v>14</v>
      </c>
      <c r="F10" s="114" t="s">
        <v>45</v>
      </c>
      <c r="G10" s="74" t="s">
        <v>66</v>
      </c>
      <c r="H10" s="58">
        <v>0.3958333333333333</v>
      </c>
      <c r="I10" s="56">
        <f>H10-"０：２０"</f>
        <v>0.3819444444444444</v>
      </c>
      <c r="J10" s="56" t="s">
        <v>15</v>
      </c>
      <c r="K10" s="66">
        <f>H10-"０：１５"</f>
        <v>0.38541666666666663</v>
      </c>
      <c r="L10" s="124">
        <v>2</v>
      </c>
      <c r="M10" s="21"/>
      <c r="N10" s="6" t="s">
        <v>12</v>
      </c>
      <c r="O10" s="6" t="s">
        <v>21</v>
      </c>
      <c r="P10" s="45" t="s">
        <v>14</v>
      </c>
      <c r="Q10" s="76" t="s">
        <v>50</v>
      </c>
      <c r="R10" s="31">
        <v>0.3819444444444444</v>
      </c>
      <c r="S10" s="46">
        <f>R10-"０：25"</f>
        <v>0.3645833333333333</v>
      </c>
      <c r="T10" s="32" t="s">
        <v>15</v>
      </c>
      <c r="U10" s="98">
        <f>R10-"０：20"</f>
        <v>0.3680555555555555</v>
      </c>
    </row>
    <row r="11" spans="1:21" ht="19.5" customHeight="1">
      <c r="A11" s="61">
        <v>5</v>
      </c>
      <c r="B11" s="60" t="s">
        <v>17</v>
      </c>
      <c r="C11" s="60"/>
      <c r="D11" s="54" t="s">
        <v>19</v>
      </c>
      <c r="E11" s="52"/>
      <c r="F11" s="119" t="s">
        <v>61</v>
      </c>
      <c r="G11" s="73" t="s">
        <v>73</v>
      </c>
      <c r="H11" s="58">
        <v>0.40277777777777773</v>
      </c>
      <c r="I11" s="56">
        <f aca="true" t="shared" si="0" ref="I11:I16">H11-"０：２０"</f>
        <v>0.38888888888888884</v>
      </c>
      <c r="J11" s="56" t="s">
        <v>15</v>
      </c>
      <c r="K11" s="66">
        <f aca="true" t="shared" si="1" ref="K11:K16">H11-"０：１５"</f>
        <v>0.39236111111111105</v>
      </c>
      <c r="L11" s="124"/>
      <c r="M11" s="21"/>
      <c r="O11" s="34"/>
      <c r="P11" s="116" t="s">
        <v>77</v>
      </c>
      <c r="Q11" s="111" t="s">
        <v>58</v>
      </c>
      <c r="R11" s="31"/>
      <c r="S11" s="46"/>
      <c r="T11" s="32"/>
      <c r="U11" s="98"/>
    </row>
    <row r="12" spans="1:21" ht="19.5" customHeight="1">
      <c r="A12" s="61">
        <v>6</v>
      </c>
      <c r="B12" s="60" t="s">
        <v>17</v>
      </c>
      <c r="C12" s="60"/>
      <c r="D12" s="54" t="s">
        <v>19</v>
      </c>
      <c r="E12" s="52" t="s">
        <v>14</v>
      </c>
      <c r="F12" s="114" t="s">
        <v>75</v>
      </c>
      <c r="G12" s="74" t="s">
        <v>53</v>
      </c>
      <c r="H12" s="58">
        <v>0.4131944444444444</v>
      </c>
      <c r="I12" s="56">
        <f t="shared" si="0"/>
        <v>0.3993055555555555</v>
      </c>
      <c r="J12" s="56" t="s">
        <v>15</v>
      </c>
      <c r="K12" s="66">
        <f t="shared" si="1"/>
        <v>0.40277777777777773</v>
      </c>
      <c r="L12" s="124">
        <v>3</v>
      </c>
      <c r="M12" s="21"/>
      <c r="N12" s="6" t="s">
        <v>12</v>
      </c>
      <c r="O12" s="6" t="s">
        <v>23</v>
      </c>
      <c r="P12" s="45" t="s">
        <v>14</v>
      </c>
      <c r="Q12" s="76" t="s">
        <v>57</v>
      </c>
      <c r="R12" s="31">
        <v>0.4166666666666667</v>
      </c>
      <c r="S12" s="46">
        <f>R12-"０：50"</f>
        <v>0.3819444444444445</v>
      </c>
      <c r="T12" s="32" t="s">
        <v>15</v>
      </c>
      <c r="U12" s="98">
        <f>R12-"０：45"</f>
        <v>0.3854166666666667</v>
      </c>
    </row>
    <row r="13" spans="1:21" ht="19.5" customHeight="1">
      <c r="A13" s="135">
        <v>7</v>
      </c>
      <c r="B13" s="60"/>
      <c r="C13" s="123" t="s">
        <v>12</v>
      </c>
      <c r="D13" s="167" t="s">
        <v>24</v>
      </c>
      <c r="E13" s="158" t="s">
        <v>14</v>
      </c>
      <c r="F13" s="69"/>
      <c r="G13" s="74" t="s">
        <v>47</v>
      </c>
      <c r="H13" s="142">
        <v>0.4270833333333333</v>
      </c>
      <c r="I13" s="144">
        <f t="shared" si="0"/>
        <v>0.4131944444444444</v>
      </c>
      <c r="J13" s="149" t="s">
        <v>15</v>
      </c>
      <c r="K13" s="165">
        <f t="shared" si="1"/>
        <v>0.41666666666666663</v>
      </c>
      <c r="L13" s="124"/>
      <c r="M13" s="21"/>
      <c r="P13" s="116" t="s">
        <v>77</v>
      </c>
      <c r="Q13" s="111" t="s">
        <v>57</v>
      </c>
      <c r="R13" s="31"/>
      <c r="S13" s="46"/>
      <c r="T13" s="32"/>
      <c r="U13" s="98"/>
    </row>
    <row r="14" spans="1:21" ht="19.5" customHeight="1">
      <c r="A14" s="135"/>
      <c r="B14" s="60"/>
      <c r="C14" s="123"/>
      <c r="D14" s="167"/>
      <c r="E14" s="159"/>
      <c r="F14" s="118" t="s">
        <v>16</v>
      </c>
      <c r="G14" s="112" t="s">
        <v>57</v>
      </c>
      <c r="H14" s="160"/>
      <c r="I14" s="161"/>
      <c r="J14" s="164"/>
      <c r="K14" s="166"/>
      <c r="L14" s="124">
        <v>3</v>
      </c>
      <c r="M14" s="21" t="s">
        <v>17</v>
      </c>
      <c r="O14" s="6" t="s">
        <v>23</v>
      </c>
      <c r="P14" s="45" t="s">
        <v>14</v>
      </c>
      <c r="Q14" s="76" t="s">
        <v>57</v>
      </c>
      <c r="R14" s="31">
        <v>0.4166666666666667</v>
      </c>
      <c r="S14" s="46">
        <f>R14-"０：50"</f>
        <v>0.3819444444444445</v>
      </c>
      <c r="T14" s="32" t="s">
        <v>15</v>
      </c>
      <c r="U14" s="98">
        <f>R14-"０：45"</f>
        <v>0.3854166666666667</v>
      </c>
    </row>
    <row r="15" spans="1:21" ht="19.5" customHeight="1">
      <c r="A15" s="61">
        <v>8</v>
      </c>
      <c r="B15" s="60" t="s">
        <v>17</v>
      </c>
      <c r="C15" s="60"/>
      <c r="D15" s="53" t="s">
        <v>24</v>
      </c>
      <c r="E15" s="71"/>
      <c r="F15" s="119" t="s">
        <v>63</v>
      </c>
      <c r="G15" s="74" t="s">
        <v>74</v>
      </c>
      <c r="H15" s="31">
        <v>0.43402777777777773</v>
      </c>
      <c r="I15" s="56">
        <f t="shared" si="0"/>
        <v>0.42013888888888884</v>
      </c>
      <c r="J15" s="56" t="s">
        <v>15</v>
      </c>
      <c r="K15" s="66">
        <f t="shared" si="1"/>
        <v>0.42361111111111105</v>
      </c>
      <c r="L15" s="124"/>
      <c r="M15" s="21"/>
      <c r="O15" s="34"/>
      <c r="P15" s="116" t="s">
        <v>77</v>
      </c>
      <c r="Q15" s="111" t="s">
        <v>49</v>
      </c>
      <c r="R15" s="31"/>
      <c r="S15" s="46"/>
      <c r="T15" s="32"/>
      <c r="U15" s="98"/>
    </row>
    <row r="16" spans="1:21" ht="19.5" customHeight="1">
      <c r="A16" s="61">
        <v>9</v>
      </c>
      <c r="B16" s="60" t="s">
        <v>17</v>
      </c>
      <c r="C16" s="60"/>
      <c r="D16" s="53" t="s">
        <v>24</v>
      </c>
      <c r="E16" s="52" t="s">
        <v>14</v>
      </c>
      <c r="F16" s="69"/>
      <c r="G16" s="74" t="s">
        <v>67</v>
      </c>
      <c r="H16" s="58">
        <v>0.44097222222222227</v>
      </c>
      <c r="I16" s="56">
        <f t="shared" si="0"/>
        <v>0.42708333333333337</v>
      </c>
      <c r="J16" s="56" t="s">
        <v>15</v>
      </c>
      <c r="K16" s="66">
        <f t="shared" si="1"/>
        <v>0.4305555555555556</v>
      </c>
      <c r="L16" s="124">
        <v>4</v>
      </c>
      <c r="M16" s="21" t="s">
        <v>17</v>
      </c>
      <c r="O16" s="6" t="s">
        <v>21</v>
      </c>
      <c r="P16" s="45" t="s">
        <v>14</v>
      </c>
      <c r="Q16" s="76" t="s">
        <v>48</v>
      </c>
      <c r="R16" s="31">
        <v>0.4583333333333333</v>
      </c>
      <c r="S16" s="46">
        <f>R16-"０：25"</f>
        <v>0.4409722222222222</v>
      </c>
      <c r="T16" s="32" t="s">
        <v>15</v>
      </c>
      <c r="U16" s="98">
        <f>R16-"０：20"</f>
        <v>0.4444444444444444</v>
      </c>
    </row>
    <row r="17" spans="1:21" ht="19.5" customHeight="1">
      <c r="A17" s="135">
        <v>10</v>
      </c>
      <c r="B17" s="60"/>
      <c r="C17" s="123" t="s">
        <v>12</v>
      </c>
      <c r="D17" s="167" t="s">
        <v>25</v>
      </c>
      <c r="E17" s="67" t="s">
        <v>14</v>
      </c>
      <c r="F17" s="70"/>
      <c r="G17" s="73" t="s">
        <v>48</v>
      </c>
      <c r="H17" s="142">
        <v>0.4513888888888889</v>
      </c>
      <c r="I17" s="144">
        <f>H17-"０：２０"</f>
        <v>0.4375</v>
      </c>
      <c r="J17" s="149" t="s">
        <v>15</v>
      </c>
      <c r="K17" s="165">
        <f>H17-"０：１５"</f>
        <v>0.4409722222222222</v>
      </c>
      <c r="L17" s="124"/>
      <c r="M17" s="21"/>
      <c r="P17" s="116" t="s">
        <v>77</v>
      </c>
      <c r="Q17" s="111" t="s">
        <v>58</v>
      </c>
      <c r="R17" s="47"/>
      <c r="S17" s="48"/>
      <c r="U17" s="99"/>
    </row>
    <row r="18" spans="1:21" ht="19.5" customHeight="1">
      <c r="A18" s="135"/>
      <c r="B18" s="60"/>
      <c r="C18" s="123"/>
      <c r="D18" s="167"/>
      <c r="E18" s="67"/>
      <c r="F18" s="118" t="s">
        <v>16</v>
      </c>
      <c r="G18" s="112" t="s">
        <v>57</v>
      </c>
      <c r="H18" s="160"/>
      <c r="I18" s="161"/>
      <c r="J18" s="164"/>
      <c r="K18" s="166"/>
      <c r="L18" s="33">
        <v>5</v>
      </c>
      <c r="M18" s="21"/>
      <c r="N18" s="6" t="s">
        <v>12</v>
      </c>
      <c r="O18" s="6" t="s">
        <v>18</v>
      </c>
      <c r="P18" s="45" t="s">
        <v>14</v>
      </c>
      <c r="Q18" s="76" t="s">
        <v>72</v>
      </c>
      <c r="R18" s="31">
        <v>0.4444444444444444</v>
      </c>
      <c r="S18" s="46">
        <f>R18-"０：25"</f>
        <v>0.4270833333333333</v>
      </c>
      <c r="T18" s="32" t="s">
        <v>15</v>
      </c>
      <c r="U18" s="98">
        <f>R18-"０：2０"</f>
        <v>0.4305555555555555</v>
      </c>
    </row>
    <row r="19" spans="1:22" ht="19.5" customHeight="1">
      <c r="A19" s="135">
        <v>11</v>
      </c>
      <c r="B19" s="168" t="s">
        <v>17</v>
      </c>
      <c r="C19" s="60"/>
      <c r="D19" s="167" t="s">
        <v>25</v>
      </c>
      <c r="E19" s="158" t="s">
        <v>14</v>
      </c>
      <c r="F19" s="115" t="s">
        <v>20</v>
      </c>
      <c r="G19" s="73" t="s">
        <v>68</v>
      </c>
      <c r="H19" s="169">
        <v>0.4548611111111111</v>
      </c>
      <c r="I19" s="144">
        <f>H19-"０：２０"</f>
        <v>0.4409722222222222</v>
      </c>
      <c r="J19" s="149" t="s">
        <v>15</v>
      </c>
      <c r="K19" s="165">
        <f>H19-"０：１５"</f>
        <v>0.4444444444444444</v>
      </c>
      <c r="L19" s="33">
        <v>6</v>
      </c>
      <c r="M19" s="21"/>
      <c r="N19" s="6" t="s">
        <v>12</v>
      </c>
      <c r="O19" s="6" t="s">
        <v>27</v>
      </c>
      <c r="P19" s="45" t="s">
        <v>14</v>
      </c>
      <c r="Q19" s="76" t="s">
        <v>50</v>
      </c>
      <c r="R19" s="49">
        <v>0.5416666666666666</v>
      </c>
      <c r="S19" s="46">
        <f>R19-"０：2５"</f>
        <v>0.5243055555555555</v>
      </c>
      <c r="T19" s="32" t="s">
        <v>15</v>
      </c>
      <c r="U19" s="98">
        <f>R19-"０：20"</f>
        <v>0.5277777777777778</v>
      </c>
      <c r="V19" s="7"/>
    </row>
    <row r="20" spans="1:22" ht="19.5" customHeight="1" thickBot="1">
      <c r="A20" s="135"/>
      <c r="B20" s="168"/>
      <c r="C20" s="60"/>
      <c r="D20" s="167"/>
      <c r="E20" s="159"/>
      <c r="F20" s="118" t="s">
        <v>60</v>
      </c>
      <c r="G20" s="112" t="s">
        <v>57</v>
      </c>
      <c r="H20" s="160"/>
      <c r="I20" s="161"/>
      <c r="J20" s="164"/>
      <c r="K20" s="166"/>
      <c r="L20" s="106">
        <v>6</v>
      </c>
      <c r="M20" s="100" t="s">
        <v>17</v>
      </c>
      <c r="N20" s="94"/>
      <c r="O20" s="94" t="s">
        <v>27</v>
      </c>
      <c r="P20" s="101" t="s">
        <v>14</v>
      </c>
      <c r="Q20" s="95" t="s">
        <v>57</v>
      </c>
      <c r="R20" s="102">
        <v>0.5416666666666666</v>
      </c>
      <c r="S20" s="103">
        <f>R20-"０：2５"</f>
        <v>0.5243055555555555</v>
      </c>
      <c r="T20" s="104" t="s">
        <v>15</v>
      </c>
      <c r="U20" s="105">
        <f>R20-"０：20"</f>
        <v>0.5277777777777778</v>
      </c>
      <c r="V20" s="7"/>
    </row>
    <row r="21" spans="1:11" ht="19.5" customHeight="1" thickTop="1">
      <c r="A21" s="170">
        <v>12</v>
      </c>
      <c r="B21" s="168" t="s">
        <v>17</v>
      </c>
      <c r="D21" s="167" t="s">
        <v>26</v>
      </c>
      <c r="E21" s="158" t="s">
        <v>14</v>
      </c>
      <c r="F21" s="75"/>
      <c r="G21" s="73" t="s">
        <v>50</v>
      </c>
      <c r="H21" s="142">
        <v>0.46527777777777773</v>
      </c>
      <c r="I21" s="144">
        <f>H21-"０：２０"</f>
        <v>0.45138888888888884</v>
      </c>
      <c r="J21" s="149" t="s">
        <v>15</v>
      </c>
      <c r="K21" s="165">
        <f>H21-"０：１５"</f>
        <v>0.45486111111111105</v>
      </c>
    </row>
    <row r="22" spans="1:11" ht="19.5" customHeight="1">
      <c r="A22" s="171"/>
      <c r="B22" s="161"/>
      <c r="D22" s="172"/>
      <c r="E22" s="159"/>
      <c r="F22" s="118" t="s">
        <v>60</v>
      </c>
      <c r="G22" s="112" t="s">
        <v>49</v>
      </c>
      <c r="H22" s="160"/>
      <c r="I22" s="161"/>
      <c r="J22" s="164"/>
      <c r="K22" s="166"/>
    </row>
    <row r="23" spans="1:11" ht="19.5" customHeight="1">
      <c r="A23" s="171"/>
      <c r="B23" s="60"/>
      <c r="C23" s="9" t="s">
        <v>54</v>
      </c>
      <c r="D23" s="54" t="s">
        <v>26</v>
      </c>
      <c r="E23" s="52" t="s">
        <v>14</v>
      </c>
      <c r="F23" s="75"/>
      <c r="G23" s="73" t="s">
        <v>55</v>
      </c>
      <c r="H23" s="160"/>
      <c r="I23" s="161"/>
      <c r="J23" s="164"/>
      <c r="K23" s="166"/>
    </row>
    <row r="24" spans="1:11" ht="19.5" customHeight="1">
      <c r="A24" s="61">
        <v>13</v>
      </c>
      <c r="B24" s="60"/>
      <c r="C24" s="60" t="s">
        <v>12</v>
      </c>
      <c r="D24" s="54" t="s">
        <v>28</v>
      </c>
      <c r="E24" s="52" t="s">
        <v>14</v>
      </c>
      <c r="F24" s="68"/>
      <c r="G24" s="73" t="s">
        <v>48</v>
      </c>
      <c r="H24" s="58">
        <v>0.513888888888889</v>
      </c>
      <c r="I24" s="56">
        <f>H24-"０：２０"</f>
        <v>0.5000000000000001</v>
      </c>
      <c r="J24" s="56" t="s">
        <v>15</v>
      </c>
      <c r="K24" s="66">
        <f>H24-"０：１５"</f>
        <v>0.5034722222222223</v>
      </c>
    </row>
    <row r="25" spans="1:11" ht="19.5" customHeight="1" thickBot="1">
      <c r="A25" s="135">
        <v>14</v>
      </c>
      <c r="B25" s="168" t="s">
        <v>17</v>
      </c>
      <c r="C25" s="60"/>
      <c r="D25" s="167" t="s">
        <v>28</v>
      </c>
      <c r="E25" s="158" t="s">
        <v>14</v>
      </c>
      <c r="F25" s="77"/>
      <c r="G25" s="73" t="s">
        <v>56</v>
      </c>
      <c r="H25" s="142">
        <v>0.517361111111111</v>
      </c>
      <c r="I25" s="144">
        <f>H25-"０：２０"</f>
        <v>0.5034722222222222</v>
      </c>
      <c r="J25" s="149" t="s">
        <v>15</v>
      </c>
      <c r="K25" s="165">
        <f>H25-"０：１５"</f>
        <v>0.5069444444444444</v>
      </c>
    </row>
    <row r="26" spans="1:21" ht="19.5" customHeight="1" thickTop="1">
      <c r="A26" s="135"/>
      <c r="B26" s="168"/>
      <c r="C26" s="60"/>
      <c r="D26" s="167"/>
      <c r="E26" s="159"/>
      <c r="F26" s="118" t="s">
        <v>64</v>
      </c>
      <c r="G26" s="112" t="s">
        <v>49</v>
      </c>
      <c r="H26" s="160"/>
      <c r="I26" s="161"/>
      <c r="J26" s="164"/>
      <c r="K26" s="166"/>
      <c r="L26" s="91"/>
      <c r="M26" s="42"/>
      <c r="N26" s="17"/>
      <c r="O26" s="42" t="s">
        <v>29</v>
      </c>
      <c r="P26" s="92"/>
      <c r="Q26" s="42"/>
      <c r="R26" s="42"/>
      <c r="S26" s="42"/>
      <c r="T26" s="42"/>
      <c r="U26" s="93"/>
    </row>
    <row r="27" spans="1:21" ht="19.5" customHeight="1">
      <c r="A27" s="170">
        <v>15</v>
      </c>
      <c r="B27" s="60"/>
      <c r="C27" s="123" t="s">
        <v>12</v>
      </c>
      <c r="D27" s="167" t="s">
        <v>30</v>
      </c>
      <c r="E27" s="158" t="s">
        <v>14</v>
      </c>
      <c r="F27" s="65"/>
      <c r="G27" s="73" t="s">
        <v>50</v>
      </c>
      <c r="H27" s="142">
        <v>0.5243055555555556</v>
      </c>
      <c r="I27" s="144">
        <f>H27-"０：２０"</f>
        <v>0.5104166666666667</v>
      </c>
      <c r="J27" s="149" t="s">
        <v>15</v>
      </c>
      <c r="K27" s="165">
        <f>H27-"０：１５"</f>
        <v>0.513888888888889</v>
      </c>
      <c r="L27" s="89" t="s">
        <v>6</v>
      </c>
      <c r="M27" s="84" t="s">
        <v>7</v>
      </c>
      <c r="N27" s="84"/>
      <c r="O27" s="85"/>
      <c r="P27" s="79" t="s">
        <v>43</v>
      </c>
      <c r="Q27" s="78" t="s">
        <v>8</v>
      </c>
      <c r="R27" s="72" t="s">
        <v>9</v>
      </c>
      <c r="S27" s="86" t="s">
        <v>10</v>
      </c>
      <c r="T27" s="72"/>
      <c r="U27" s="87"/>
    </row>
    <row r="28" spans="1:21" ht="19.5" customHeight="1">
      <c r="A28" s="171"/>
      <c r="B28" s="60"/>
      <c r="C28" s="164"/>
      <c r="D28" s="172"/>
      <c r="E28" s="159"/>
      <c r="F28" s="118" t="s">
        <v>16</v>
      </c>
      <c r="G28" s="112" t="s">
        <v>57</v>
      </c>
      <c r="H28" s="160"/>
      <c r="I28" s="161"/>
      <c r="J28" s="164"/>
      <c r="K28" s="166"/>
      <c r="L28" s="134">
        <v>1</v>
      </c>
      <c r="M28" s="67"/>
      <c r="N28" s="150" t="s">
        <v>12</v>
      </c>
      <c r="O28" s="151" t="s">
        <v>31</v>
      </c>
      <c r="P28" s="55" t="s">
        <v>14</v>
      </c>
      <c r="Q28" s="81" t="s">
        <v>58</v>
      </c>
      <c r="R28" s="141">
        <v>0.375</v>
      </c>
      <c r="S28" s="143">
        <v>0.3576388888888889</v>
      </c>
      <c r="T28" s="148" t="s">
        <v>15</v>
      </c>
      <c r="U28" s="146">
        <v>0.3611111111111111</v>
      </c>
    </row>
    <row r="29" spans="1:21" ht="19.5" customHeight="1">
      <c r="A29" s="61">
        <v>16</v>
      </c>
      <c r="B29" s="60"/>
      <c r="C29" s="60" t="s">
        <v>12</v>
      </c>
      <c r="D29" s="54" t="s">
        <v>32</v>
      </c>
      <c r="E29" s="52"/>
      <c r="F29" s="119" t="s">
        <v>22</v>
      </c>
      <c r="G29" s="74" t="s">
        <v>59</v>
      </c>
      <c r="H29" s="58">
        <v>0.5381944444444444</v>
      </c>
      <c r="I29" s="56">
        <f>H29-"０：２０"</f>
        <v>0.5243055555555556</v>
      </c>
      <c r="J29" s="56" t="s">
        <v>15</v>
      </c>
      <c r="K29" s="66">
        <f>H29-"０：１５"</f>
        <v>0.5277777777777778</v>
      </c>
      <c r="L29" s="135"/>
      <c r="M29" s="67"/>
      <c r="N29" s="123"/>
      <c r="O29" s="145"/>
      <c r="P29" s="116" t="s">
        <v>77</v>
      </c>
      <c r="Q29" s="112" t="s">
        <v>49</v>
      </c>
      <c r="R29" s="142"/>
      <c r="S29" s="144"/>
      <c r="T29" s="149"/>
      <c r="U29" s="147"/>
    </row>
    <row r="30" spans="1:21" ht="19.5" customHeight="1">
      <c r="A30" s="61">
        <v>17</v>
      </c>
      <c r="B30" s="60"/>
      <c r="C30" s="60" t="s">
        <v>12</v>
      </c>
      <c r="D30" s="54" t="s">
        <v>32</v>
      </c>
      <c r="E30" s="52" t="s">
        <v>14</v>
      </c>
      <c r="F30" s="115" t="s">
        <v>20</v>
      </c>
      <c r="G30" s="74" t="s">
        <v>69</v>
      </c>
      <c r="H30" s="58">
        <v>0.5416666666666666</v>
      </c>
      <c r="I30" s="56">
        <f>H30-"０：２０"</f>
        <v>0.5277777777777778</v>
      </c>
      <c r="J30" s="56" t="s">
        <v>15</v>
      </c>
      <c r="K30" s="66">
        <f>H30-"０：１５"</f>
        <v>0.53125</v>
      </c>
      <c r="L30" s="135">
        <v>1</v>
      </c>
      <c r="M30" s="123" t="s">
        <v>17</v>
      </c>
      <c r="N30" s="53"/>
      <c r="O30" s="145" t="s">
        <v>31</v>
      </c>
      <c r="P30" s="55" t="s">
        <v>14</v>
      </c>
      <c r="Q30" s="73" t="s">
        <v>50</v>
      </c>
      <c r="R30" s="142">
        <v>0.375</v>
      </c>
      <c r="S30" s="144">
        <v>0.3576388888888889</v>
      </c>
      <c r="T30" s="123" t="s">
        <v>15</v>
      </c>
      <c r="U30" s="147">
        <v>0.3611111111111111</v>
      </c>
    </row>
    <row r="31" spans="1:21" ht="19.5" customHeight="1">
      <c r="A31" s="61">
        <v>18</v>
      </c>
      <c r="B31" s="60" t="s">
        <v>17</v>
      </c>
      <c r="C31" s="60"/>
      <c r="D31" s="54" t="s">
        <v>32</v>
      </c>
      <c r="E31" s="52"/>
      <c r="F31" s="120" t="s">
        <v>63</v>
      </c>
      <c r="G31" s="74" t="s">
        <v>56</v>
      </c>
      <c r="H31" s="58">
        <v>0.548611111111111</v>
      </c>
      <c r="I31" s="56">
        <f>H31-"０：２０"</f>
        <v>0.5347222222222222</v>
      </c>
      <c r="J31" s="56" t="s">
        <v>15</v>
      </c>
      <c r="K31" s="66">
        <f>H31-"０：１５"</f>
        <v>0.5381944444444444</v>
      </c>
      <c r="L31" s="135"/>
      <c r="M31" s="123"/>
      <c r="N31" s="53"/>
      <c r="O31" s="145"/>
      <c r="P31" s="116" t="s">
        <v>77</v>
      </c>
      <c r="Q31" s="112" t="s">
        <v>49</v>
      </c>
      <c r="R31" s="142"/>
      <c r="S31" s="144"/>
      <c r="T31" s="123"/>
      <c r="U31" s="147"/>
    </row>
    <row r="32" spans="1:21" ht="19.5" customHeight="1">
      <c r="A32" s="61">
        <v>19</v>
      </c>
      <c r="B32" s="60" t="s">
        <v>17</v>
      </c>
      <c r="C32" s="60"/>
      <c r="D32" s="54" t="s">
        <v>32</v>
      </c>
      <c r="E32" s="52" t="s">
        <v>14</v>
      </c>
      <c r="F32" s="114" t="s">
        <v>45</v>
      </c>
      <c r="G32" s="74" t="s">
        <v>70</v>
      </c>
      <c r="H32" s="58">
        <v>0.5520833333333334</v>
      </c>
      <c r="I32" s="56">
        <f>H32-"０：２０"</f>
        <v>0.5381944444444445</v>
      </c>
      <c r="J32" s="56" t="s">
        <v>15</v>
      </c>
      <c r="K32" s="66">
        <f>H32-"０：１５"</f>
        <v>0.5416666666666667</v>
      </c>
      <c r="L32" s="61">
        <v>2</v>
      </c>
      <c r="M32" s="67"/>
      <c r="N32" s="53" t="s">
        <v>12</v>
      </c>
      <c r="O32" s="60" t="s">
        <v>34</v>
      </c>
      <c r="P32" s="55" t="s">
        <v>14</v>
      </c>
      <c r="Q32" s="73" t="s">
        <v>50</v>
      </c>
      <c r="R32" s="80">
        <v>0.4270833333333333</v>
      </c>
      <c r="S32" s="59">
        <f>R32-"０：25"</f>
        <v>0.4097222222222222</v>
      </c>
      <c r="T32" s="56" t="s">
        <v>15</v>
      </c>
      <c r="U32" s="57">
        <f>R32-"０：20"</f>
        <v>0.4131944444444444</v>
      </c>
    </row>
    <row r="33" spans="1:21" ht="19.5" customHeight="1">
      <c r="A33" s="170">
        <v>20</v>
      </c>
      <c r="B33" s="60"/>
      <c r="C33" s="123" t="s">
        <v>12</v>
      </c>
      <c r="D33" s="167" t="s">
        <v>33</v>
      </c>
      <c r="E33" s="158" t="s">
        <v>14</v>
      </c>
      <c r="F33" s="75"/>
      <c r="G33" s="73" t="s">
        <v>51</v>
      </c>
      <c r="H33" s="142">
        <v>0.5659722222222222</v>
      </c>
      <c r="I33" s="144">
        <f>H33-"０：２０"</f>
        <v>0.5520833333333334</v>
      </c>
      <c r="J33" s="149" t="s">
        <v>15</v>
      </c>
      <c r="K33" s="165">
        <f>H33-"０：１５"</f>
        <v>0.5555555555555556</v>
      </c>
      <c r="L33" s="135">
        <v>2</v>
      </c>
      <c r="M33" s="123" t="s">
        <v>17</v>
      </c>
      <c r="N33" s="83"/>
      <c r="O33" s="145" t="s">
        <v>34</v>
      </c>
      <c r="P33" s="55" t="s">
        <v>14</v>
      </c>
      <c r="Q33" s="73" t="s">
        <v>48</v>
      </c>
      <c r="R33" s="142">
        <v>0.4270833333333333</v>
      </c>
      <c r="S33" s="144">
        <f>R33-"０：25"</f>
        <v>0.4097222222222222</v>
      </c>
      <c r="T33" s="149" t="s">
        <v>15</v>
      </c>
      <c r="U33" s="147">
        <f>R33-"０：20"</f>
        <v>0.4131944444444444</v>
      </c>
    </row>
    <row r="34" spans="1:21" ht="19.5" customHeight="1">
      <c r="A34" s="171"/>
      <c r="B34" s="60"/>
      <c r="C34" s="164"/>
      <c r="D34" s="172"/>
      <c r="E34" s="159"/>
      <c r="F34" s="118" t="s">
        <v>64</v>
      </c>
      <c r="G34" s="112" t="s">
        <v>57</v>
      </c>
      <c r="H34" s="160"/>
      <c r="I34" s="161"/>
      <c r="J34" s="164"/>
      <c r="K34" s="166"/>
      <c r="L34" s="135"/>
      <c r="M34" s="123"/>
      <c r="N34" s="83"/>
      <c r="O34" s="145"/>
      <c r="P34" s="116" t="s">
        <v>77</v>
      </c>
      <c r="Q34" s="112" t="s">
        <v>57</v>
      </c>
      <c r="R34" s="142"/>
      <c r="S34" s="144"/>
      <c r="T34" s="149"/>
      <c r="U34" s="147"/>
    </row>
    <row r="35" spans="1:21" ht="19.5" customHeight="1">
      <c r="A35" s="61">
        <v>21</v>
      </c>
      <c r="B35" s="60" t="s">
        <v>17</v>
      </c>
      <c r="C35" s="60"/>
      <c r="D35" s="54" t="s">
        <v>35</v>
      </c>
      <c r="E35" s="52" t="s">
        <v>14</v>
      </c>
      <c r="F35" s="77"/>
      <c r="G35" s="73" t="s">
        <v>50</v>
      </c>
      <c r="H35" s="58">
        <v>0.5729166666666666</v>
      </c>
      <c r="I35" s="56">
        <f>H35-"０：２０"</f>
        <v>0.5590277777777778</v>
      </c>
      <c r="J35" s="56" t="s">
        <v>15</v>
      </c>
      <c r="K35" s="66">
        <f>H35-"０：１５"</f>
        <v>0.5625</v>
      </c>
      <c r="L35" s="135">
        <v>3</v>
      </c>
      <c r="M35" s="67"/>
      <c r="N35" s="123" t="s">
        <v>12</v>
      </c>
      <c r="O35" s="145" t="s">
        <v>37</v>
      </c>
      <c r="P35" s="55" t="s">
        <v>14</v>
      </c>
      <c r="Q35" s="73" t="s">
        <v>52</v>
      </c>
      <c r="R35" s="142">
        <v>0.5069444444444444</v>
      </c>
      <c r="S35" s="144">
        <f>R35-"０：40"</f>
        <v>0.47916666666666663</v>
      </c>
      <c r="T35" s="149" t="s">
        <v>15</v>
      </c>
      <c r="U35" s="147">
        <f>R35-"０：３０"</f>
        <v>0.4861111111111111</v>
      </c>
    </row>
    <row r="36" spans="1:21" ht="19.5" customHeight="1">
      <c r="A36" s="170">
        <v>22</v>
      </c>
      <c r="B36" s="60"/>
      <c r="C36" s="123" t="s">
        <v>12</v>
      </c>
      <c r="D36" s="167" t="s">
        <v>36</v>
      </c>
      <c r="E36" s="158" t="s">
        <v>14</v>
      </c>
      <c r="F36" s="69"/>
      <c r="G36" s="73" t="s">
        <v>49</v>
      </c>
      <c r="H36" s="142">
        <v>0.5833333333333334</v>
      </c>
      <c r="I36" s="144">
        <f>H36-"０：２０"</f>
        <v>0.5694444444444445</v>
      </c>
      <c r="J36" s="149" t="s">
        <v>15</v>
      </c>
      <c r="K36" s="165">
        <f>H36-"０：１５"</f>
        <v>0.5729166666666667</v>
      </c>
      <c r="L36" s="135"/>
      <c r="N36" s="123"/>
      <c r="O36" s="145"/>
      <c r="P36" s="116" t="s">
        <v>77</v>
      </c>
      <c r="Q36" s="112" t="s">
        <v>50</v>
      </c>
      <c r="R36" s="142"/>
      <c r="S36" s="144"/>
      <c r="T36" s="149"/>
      <c r="U36" s="147"/>
    </row>
    <row r="37" spans="1:21" ht="19.5" customHeight="1">
      <c r="A37" s="171"/>
      <c r="B37" s="60"/>
      <c r="C37" s="164"/>
      <c r="D37" s="172"/>
      <c r="E37" s="159"/>
      <c r="F37" s="118" t="s">
        <v>16</v>
      </c>
      <c r="G37" s="112" t="s">
        <v>50</v>
      </c>
      <c r="H37" s="160"/>
      <c r="I37" s="161"/>
      <c r="J37" s="164"/>
      <c r="K37" s="166"/>
      <c r="L37" s="135">
        <v>3</v>
      </c>
      <c r="M37" s="123" t="s">
        <v>17</v>
      </c>
      <c r="N37" s="53"/>
      <c r="O37" s="145" t="s">
        <v>37</v>
      </c>
      <c r="P37" s="55" t="s">
        <v>14</v>
      </c>
      <c r="Q37" s="73" t="s">
        <v>47</v>
      </c>
      <c r="R37" s="142">
        <v>0.5069444444444444</v>
      </c>
      <c r="S37" s="144">
        <f>R37-"０:40"</f>
        <v>0.47916666666666663</v>
      </c>
      <c r="T37" s="149" t="s">
        <v>15</v>
      </c>
      <c r="U37" s="147">
        <f>R37-"０：３０"</f>
        <v>0.4861111111111111</v>
      </c>
    </row>
    <row r="38" spans="1:21" ht="19.5" customHeight="1">
      <c r="A38" s="61">
        <v>23</v>
      </c>
      <c r="B38" s="60" t="s">
        <v>17</v>
      </c>
      <c r="C38" s="60"/>
      <c r="D38" s="54" t="s">
        <v>36</v>
      </c>
      <c r="E38" s="52"/>
      <c r="F38" s="119" t="s">
        <v>62</v>
      </c>
      <c r="G38" s="73" t="s">
        <v>51</v>
      </c>
      <c r="H38" s="58">
        <v>0.5868055555555556</v>
      </c>
      <c r="I38" s="56">
        <f>H38-"０：２０"</f>
        <v>0.5729166666666667</v>
      </c>
      <c r="J38" s="56" t="s">
        <v>15</v>
      </c>
      <c r="K38" s="66">
        <f>H38-"０：１５"</f>
        <v>0.576388888888889</v>
      </c>
      <c r="L38" s="135"/>
      <c r="M38" s="123"/>
      <c r="N38" s="53"/>
      <c r="O38" s="145"/>
      <c r="P38" s="116" t="s">
        <v>77</v>
      </c>
      <c r="Q38" s="112" t="s">
        <v>48</v>
      </c>
      <c r="R38" s="142"/>
      <c r="S38" s="144"/>
      <c r="T38" s="149"/>
      <c r="U38" s="147"/>
    </row>
    <row r="39" spans="1:21" ht="19.5" customHeight="1">
      <c r="A39" s="61">
        <v>24</v>
      </c>
      <c r="B39" s="60" t="s">
        <v>17</v>
      </c>
      <c r="C39" s="60"/>
      <c r="D39" s="54" t="s">
        <v>36</v>
      </c>
      <c r="E39" s="52" t="s">
        <v>14</v>
      </c>
      <c r="F39" s="69"/>
      <c r="G39" s="73" t="s">
        <v>71</v>
      </c>
      <c r="H39" s="58">
        <v>0.5902777777777778</v>
      </c>
      <c r="I39" s="56">
        <f>H39-"０：２０"</f>
        <v>0.576388888888889</v>
      </c>
      <c r="J39" s="56" t="s">
        <v>15</v>
      </c>
      <c r="K39" s="66">
        <f>H39-"０：１５"</f>
        <v>0.5798611111111112</v>
      </c>
      <c r="L39" s="61">
        <v>4</v>
      </c>
      <c r="M39" s="67"/>
      <c r="N39" s="53" t="s">
        <v>12</v>
      </c>
      <c r="O39" s="60" t="s">
        <v>39</v>
      </c>
      <c r="P39" s="55" t="s">
        <v>14</v>
      </c>
      <c r="Q39" s="82">
        <v>3</v>
      </c>
      <c r="R39" s="80">
        <v>0.6041666666666666</v>
      </c>
      <c r="S39" s="59">
        <f>R39-"０：25"</f>
        <v>0.5868055555555555</v>
      </c>
      <c r="T39" s="62" t="s">
        <v>15</v>
      </c>
      <c r="U39" s="57">
        <f>R39-"０：20"</f>
        <v>0.5902777777777778</v>
      </c>
    </row>
    <row r="40" spans="1:21" ht="19.5" customHeight="1">
      <c r="A40" s="170">
        <v>25</v>
      </c>
      <c r="B40" s="168" t="s">
        <v>17</v>
      </c>
      <c r="C40" s="60"/>
      <c r="D40" s="167" t="s">
        <v>38</v>
      </c>
      <c r="E40" s="158" t="s">
        <v>14</v>
      </c>
      <c r="F40" s="65"/>
      <c r="G40" s="73" t="s">
        <v>48</v>
      </c>
      <c r="H40" s="142">
        <v>0.5972222222222222</v>
      </c>
      <c r="I40" s="144">
        <f>H40-"０：２０"</f>
        <v>0.5833333333333334</v>
      </c>
      <c r="J40" s="149" t="s">
        <v>15</v>
      </c>
      <c r="K40" s="165">
        <f>H40-"０：１５"</f>
        <v>0.5868055555555556</v>
      </c>
      <c r="L40" s="135">
        <v>4</v>
      </c>
      <c r="M40" s="123" t="s">
        <v>17</v>
      </c>
      <c r="N40" s="53"/>
      <c r="O40" s="152" t="s">
        <v>39</v>
      </c>
      <c r="P40" s="55" t="s">
        <v>14</v>
      </c>
      <c r="Q40" s="73" t="s">
        <v>51</v>
      </c>
      <c r="R40" s="142">
        <v>0.6041666666666666</v>
      </c>
      <c r="S40" s="144">
        <f>R39-"０：25"</f>
        <v>0.5868055555555555</v>
      </c>
      <c r="T40" s="149" t="s">
        <v>15</v>
      </c>
      <c r="U40" s="147">
        <f>R39-"０：20"</f>
        <v>0.5902777777777778</v>
      </c>
    </row>
    <row r="41" spans="1:21" ht="19.5" customHeight="1" thickBot="1">
      <c r="A41" s="171"/>
      <c r="B41" s="161"/>
      <c r="C41" s="60"/>
      <c r="D41" s="172"/>
      <c r="E41" s="159"/>
      <c r="F41" s="118" t="s">
        <v>16</v>
      </c>
      <c r="G41" s="111" t="s">
        <v>47</v>
      </c>
      <c r="H41" s="160"/>
      <c r="I41" s="161"/>
      <c r="J41" s="164"/>
      <c r="K41" s="166"/>
      <c r="L41" s="163"/>
      <c r="M41" s="162"/>
      <c r="N41" s="90"/>
      <c r="O41" s="153"/>
      <c r="P41" s="121" t="s">
        <v>77</v>
      </c>
      <c r="Q41" s="113" t="s">
        <v>49</v>
      </c>
      <c r="R41" s="154"/>
      <c r="S41" s="155"/>
      <c r="T41" s="156"/>
      <c r="U41" s="157"/>
    </row>
    <row r="42" spans="1:13" ht="19.5" customHeight="1" thickTop="1">
      <c r="A42" s="61">
        <v>26</v>
      </c>
      <c r="B42" s="60"/>
      <c r="C42" s="60" t="s">
        <v>12</v>
      </c>
      <c r="D42" s="54" t="s">
        <v>40</v>
      </c>
      <c r="E42" s="52" t="s">
        <v>14</v>
      </c>
      <c r="F42" s="68"/>
      <c r="G42" s="76" t="s">
        <v>56</v>
      </c>
      <c r="H42" s="58">
        <v>0.625</v>
      </c>
      <c r="I42" s="56">
        <f>H42-"０：２０"</f>
        <v>0.6111111111111112</v>
      </c>
      <c r="J42" s="56" t="s">
        <v>15</v>
      </c>
      <c r="K42" s="66">
        <f>H42-"０：１５"</f>
        <v>0.6145833333333334</v>
      </c>
      <c r="M42" s="5" t="s">
        <v>41</v>
      </c>
    </row>
    <row r="43" spans="1:11" ht="19.5" customHeight="1">
      <c r="A43" s="170">
        <v>27</v>
      </c>
      <c r="B43" s="168" t="s">
        <v>17</v>
      </c>
      <c r="C43" s="60"/>
      <c r="D43" s="167" t="s">
        <v>40</v>
      </c>
      <c r="E43" s="158" t="s">
        <v>14</v>
      </c>
      <c r="F43" s="69"/>
      <c r="G43" s="73" t="s">
        <v>56</v>
      </c>
      <c r="H43" s="142">
        <v>0.6319444444444444</v>
      </c>
      <c r="I43" s="144">
        <f>H43-"０：２０"</f>
        <v>0.6180555555555556</v>
      </c>
      <c r="J43" s="149" t="s">
        <v>15</v>
      </c>
      <c r="K43" s="165">
        <f>H43-"０：１５"</f>
        <v>0.6215277777777778</v>
      </c>
    </row>
    <row r="44" spans="1:11" ht="19.5" customHeight="1" thickBot="1">
      <c r="A44" s="173"/>
      <c r="B44" s="174"/>
      <c r="C44" s="108"/>
      <c r="D44" s="175"/>
      <c r="E44" s="176"/>
      <c r="F44" s="117" t="s">
        <v>16</v>
      </c>
      <c r="G44" s="113" t="s">
        <v>57</v>
      </c>
      <c r="H44" s="177"/>
      <c r="I44" s="174"/>
      <c r="J44" s="179"/>
      <c r="K44" s="178"/>
    </row>
    <row r="45" spans="5:21" ht="19.5" customHeight="1" thickTop="1">
      <c r="E45" s="9"/>
      <c r="F45" s="8"/>
      <c r="G45" s="3"/>
      <c r="H45" s="9"/>
      <c r="P45" s="50"/>
      <c r="Q45" s="51"/>
      <c r="R45" s="37"/>
      <c r="S45" s="32"/>
      <c r="T45" s="3"/>
      <c r="U45" s="32"/>
    </row>
    <row r="46" spans="4:21" ht="19.5" customHeight="1">
      <c r="D46" s="5"/>
      <c r="F46" s="5"/>
      <c r="G46" s="5"/>
      <c r="H46" s="9"/>
      <c r="R46" s="37"/>
      <c r="S46" s="32"/>
      <c r="U46" s="32"/>
    </row>
    <row r="47" spans="4:21" ht="19.5" customHeight="1">
      <c r="D47" s="5"/>
      <c r="F47" s="5"/>
      <c r="G47" s="5"/>
      <c r="H47" s="9"/>
      <c r="Q47" s="9"/>
      <c r="R47" s="37"/>
      <c r="S47" s="32"/>
      <c r="T47" s="3"/>
      <c r="U47" s="32"/>
    </row>
    <row r="48" spans="17:21" ht="19.5" customHeight="1">
      <c r="Q48" s="9"/>
      <c r="R48" s="37"/>
      <c r="S48" s="37"/>
      <c r="T48" s="3"/>
      <c r="U48" s="32"/>
    </row>
    <row r="49" spans="17:21" ht="19.5" customHeight="1">
      <c r="Q49" s="9"/>
      <c r="R49" s="37"/>
      <c r="S49" s="37"/>
      <c r="T49" s="3"/>
      <c r="U49" s="32"/>
    </row>
    <row r="50" ht="19.5" customHeight="1">
      <c r="U50" s="5"/>
    </row>
    <row r="51" ht="19.5" customHeight="1">
      <c r="U51" s="5"/>
    </row>
    <row r="52" spans="21:25" ht="19.5" customHeight="1">
      <c r="U52" s="5"/>
      <c r="Y52" s="5" t="s">
        <v>42</v>
      </c>
    </row>
    <row r="53" ht="19.5" customHeight="1"/>
    <row r="54" ht="19.5" customHeight="1">
      <c r="A54" s="9"/>
    </row>
    <row r="55" ht="19.5" customHeight="1">
      <c r="A55" s="9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>
      <c r="W61" s="6"/>
    </row>
    <row r="62" ht="19.5" customHeight="1">
      <c r="W62" s="6"/>
    </row>
    <row r="63" ht="21" customHeight="1"/>
    <row r="64" ht="21" customHeight="1"/>
    <row r="65" ht="21" customHeight="1"/>
    <row r="66" ht="21" customHeight="1"/>
    <row r="67" ht="21" customHeight="1"/>
    <row r="68" ht="21.75" customHeight="1">
      <c r="V68" s="6"/>
    </row>
    <row r="69" ht="21.75" customHeight="1">
      <c r="V69" s="6"/>
    </row>
    <row r="70" ht="21.75" customHeight="1"/>
    <row r="71" ht="21.75" customHeight="1"/>
    <row r="72" ht="21.75" customHeight="1"/>
    <row r="73" ht="21.75" customHeight="1"/>
  </sheetData>
  <sheetProtection/>
  <mergeCells count="138">
    <mergeCell ref="K43:K44"/>
    <mergeCell ref="J43:J44"/>
    <mergeCell ref="A43:A44"/>
    <mergeCell ref="B43:B44"/>
    <mergeCell ref="D43:D44"/>
    <mergeCell ref="E43:E44"/>
    <mergeCell ref="H43:H44"/>
    <mergeCell ref="I43:I44"/>
    <mergeCell ref="K36:K37"/>
    <mergeCell ref="J36:J37"/>
    <mergeCell ref="A40:A41"/>
    <mergeCell ref="B40:B41"/>
    <mergeCell ref="D40:D41"/>
    <mergeCell ref="E40:E41"/>
    <mergeCell ref="H40:H41"/>
    <mergeCell ref="I40:I41"/>
    <mergeCell ref="J40:J41"/>
    <mergeCell ref="K40:K41"/>
    <mergeCell ref="A36:A37"/>
    <mergeCell ref="C36:C37"/>
    <mergeCell ref="D36:D37"/>
    <mergeCell ref="E36:E37"/>
    <mergeCell ref="H36:H37"/>
    <mergeCell ref="I36:I37"/>
    <mergeCell ref="J27:J28"/>
    <mergeCell ref="K27:K28"/>
    <mergeCell ref="A33:A34"/>
    <mergeCell ref="C33:C34"/>
    <mergeCell ref="D33:D34"/>
    <mergeCell ref="E33:E34"/>
    <mergeCell ref="H33:H34"/>
    <mergeCell ref="I33:I34"/>
    <mergeCell ref="J33:J34"/>
    <mergeCell ref="K33:K34"/>
    <mergeCell ref="A27:A28"/>
    <mergeCell ref="C27:C28"/>
    <mergeCell ref="D27:D28"/>
    <mergeCell ref="E27:E28"/>
    <mergeCell ref="H27:H28"/>
    <mergeCell ref="I27:I28"/>
    <mergeCell ref="K21:K23"/>
    <mergeCell ref="A25:A26"/>
    <mergeCell ref="B25:B26"/>
    <mergeCell ref="D25:D26"/>
    <mergeCell ref="E25:E26"/>
    <mergeCell ref="H25:H26"/>
    <mergeCell ref="I25:I26"/>
    <mergeCell ref="K25:K26"/>
    <mergeCell ref="J25:J26"/>
    <mergeCell ref="J19:J20"/>
    <mergeCell ref="A21:A23"/>
    <mergeCell ref="B21:B22"/>
    <mergeCell ref="D21:D22"/>
    <mergeCell ref="E21:E22"/>
    <mergeCell ref="H21:H23"/>
    <mergeCell ref="I21:I23"/>
    <mergeCell ref="J21:J23"/>
    <mergeCell ref="K17:K18"/>
    <mergeCell ref="A13:A14"/>
    <mergeCell ref="D13:D14"/>
    <mergeCell ref="A19:A20"/>
    <mergeCell ref="B19:B20"/>
    <mergeCell ref="D19:D20"/>
    <mergeCell ref="E19:E20"/>
    <mergeCell ref="H19:H20"/>
    <mergeCell ref="I19:I20"/>
    <mergeCell ref="K19:K20"/>
    <mergeCell ref="A17:A18"/>
    <mergeCell ref="C17:C18"/>
    <mergeCell ref="D17:D18"/>
    <mergeCell ref="H17:H18"/>
    <mergeCell ref="I17:I18"/>
    <mergeCell ref="J17:J18"/>
    <mergeCell ref="H13:H14"/>
    <mergeCell ref="I13:I14"/>
    <mergeCell ref="M40:M41"/>
    <mergeCell ref="L37:L38"/>
    <mergeCell ref="L40:L41"/>
    <mergeCell ref="L12:L13"/>
    <mergeCell ref="L14:L15"/>
    <mergeCell ref="J13:J14"/>
    <mergeCell ref="L16:L17"/>
    <mergeCell ref="K13:K14"/>
    <mergeCell ref="O40:O41"/>
    <mergeCell ref="R40:R41"/>
    <mergeCell ref="S40:S41"/>
    <mergeCell ref="T40:T41"/>
    <mergeCell ref="U40:U41"/>
    <mergeCell ref="M37:M38"/>
    <mergeCell ref="O37:O38"/>
    <mergeCell ref="R37:R38"/>
    <mergeCell ref="S37:S38"/>
    <mergeCell ref="T37:T38"/>
    <mergeCell ref="U37:U38"/>
    <mergeCell ref="T33:T34"/>
    <mergeCell ref="U33:U34"/>
    <mergeCell ref="N35:N36"/>
    <mergeCell ref="O35:O36"/>
    <mergeCell ref="R35:R36"/>
    <mergeCell ref="S35:S36"/>
    <mergeCell ref="T35:T36"/>
    <mergeCell ref="U35:U36"/>
    <mergeCell ref="U28:U29"/>
    <mergeCell ref="T28:T29"/>
    <mergeCell ref="M30:M31"/>
    <mergeCell ref="O30:O31"/>
    <mergeCell ref="R30:R31"/>
    <mergeCell ref="S30:S31"/>
    <mergeCell ref="T30:T31"/>
    <mergeCell ref="U30:U31"/>
    <mergeCell ref="N28:N29"/>
    <mergeCell ref="O28:O29"/>
    <mergeCell ref="R28:R29"/>
    <mergeCell ref="S28:S29"/>
    <mergeCell ref="M33:M34"/>
    <mergeCell ref="O33:O34"/>
    <mergeCell ref="R33:R34"/>
    <mergeCell ref="S33:S34"/>
    <mergeCell ref="S7:U7"/>
    <mergeCell ref="L28:L29"/>
    <mergeCell ref="L30:L31"/>
    <mergeCell ref="L33:L34"/>
    <mergeCell ref="L35:L36"/>
    <mergeCell ref="C1:S1"/>
    <mergeCell ref="B2:F2"/>
    <mergeCell ref="M2:R2"/>
    <mergeCell ref="B3:F3"/>
    <mergeCell ref="M3:R3"/>
    <mergeCell ref="C13:C14"/>
    <mergeCell ref="L10:L11"/>
    <mergeCell ref="L8:L9"/>
    <mergeCell ref="M4:R4"/>
    <mergeCell ref="B6:D6"/>
    <mergeCell ref="E6:F6"/>
    <mergeCell ref="I6:K6"/>
    <mergeCell ref="M7:O7"/>
    <mergeCell ref="B4:F4"/>
    <mergeCell ref="E13:E14"/>
  </mergeCells>
  <printOptions/>
  <pageMargins left="0.56" right="0.4330708661417323" top="0.5118110236220472" bottom="0.32" header="0.5511811023622047" footer="0.275590551181102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滝澤　尚志</dc:creator>
  <cp:keywords/>
  <dc:description/>
  <cp:lastModifiedBy>高校担任 06</cp:lastModifiedBy>
  <cp:lastPrinted>2022-10-03T03:23:25Z</cp:lastPrinted>
  <dcterms:created xsi:type="dcterms:W3CDTF">2007-07-12T04:43:27Z</dcterms:created>
  <dcterms:modified xsi:type="dcterms:W3CDTF">2022-10-04T03:26:34Z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